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ocs.cg49.fr\dg\Territoires\03_Missions\07_DITE\06_Ens\01_politiques\01_plan_biodiv\2022-2027\0_doc_valide\Reglement_ENS\"/>
    </mc:Choice>
  </mc:AlternateContent>
  <xr:revisionPtr revIDLastSave="0" documentId="13_ncr:1_{45EED8B1-0176-41CE-B6B8-E65A73E3F767}" xr6:coauthVersionLast="47" xr6:coauthVersionMax="47" xr10:uidLastSave="{00000000-0000-0000-0000-000000000000}"/>
  <workbookProtection workbookAlgorithmName="SHA-512" workbookHashValue="kUcxaefWxOLWa8X7L6FU2/PrqHJSCDDgXBnpm38F0dhhNRsP5bFBt8JE74MK7iMnwySOOE3XS2I+wS2H/YhU8A==" workbookSaltValue="N6225V8DtNNAZ7Md2jmxlQ==" workbookSpinCount="100000" lockStructure="1"/>
  <bookViews>
    <workbookView xWindow="20370" yWindow="-3300" windowWidth="29040" windowHeight="17520" xr2:uid="{00000000-000D-0000-FFFF-FFFF00000000}"/>
  </bookViews>
  <sheets>
    <sheet name="Demande de subvention" sheetId="1" r:id="rId1"/>
    <sheet name="Demande de versement" sheetId="3" r:id="rId2"/>
  </sheets>
  <definedNames>
    <definedName name="_xlnm._FilterDatabase" localSheetId="0" hidden="1">'Demande de subvention'!$A$7:$H$7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5" i="3" l="1"/>
  <c r="N54" i="3"/>
  <c r="N19" i="3"/>
  <c r="N22" i="3"/>
  <c r="N23" i="3"/>
  <c r="N26" i="3"/>
  <c r="N27" i="3"/>
  <c r="N30" i="3"/>
  <c r="N31" i="3"/>
  <c r="N34" i="3"/>
  <c r="N35" i="3"/>
  <c r="N38" i="3"/>
  <c r="N39" i="3"/>
  <c r="N42" i="3"/>
  <c r="N10" i="3"/>
  <c r="M59" i="3"/>
  <c r="L59" i="3"/>
  <c r="M52" i="3"/>
  <c r="L52" i="3"/>
  <c r="I52" i="3"/>
  <c r="J52" i="3" s="1"/>
  <c r="I59" i="3"/>
  <c r="J59" i="3" s="1"/>
  <c r="I43" i="3"/>
  <c r="J43" i="3" s="1"/>
  <c r="I13" i="3"/>
  <c r="J13" i="3" s="1"/>
  <c r="M43" i="3"/>
  <c r="L43" i="3"/>
  <c r="M13" i="3"/>
  <c r="L13" i="3"/>
  <c r="F59" i="1"/>
  <c r="F59" i="3" s="1"/>
  <c r="E13" i="1"/>
  <c r="E13" i="3" s="1"/>
  <c r="F13" i="1"/>
  <c r="F13" i="3" s="1"/>
  <c r="E59" i="1"/>
  <c r="E59" i="3" s="1"/>
  <c r="E52" i="1"/>
  <c r="E52" i="3" s="1"/>
  <c r="F52" i="1"/>
  <c r="E43" i="1"/>
  <c r="E43" i="3" s="1"/>
  <c r="F43" i="1"/>
  <c r="H59" i="3"/>
  <c r="B54" i="3"/>
  <c r="C54" i="3"/>
  <c r="D54" i="3"/>
  <c r="E54" i="3"/>
  <c r="F54" i="3"/>
  <c r="B55" i="3"/>
  <c r="C55" i="3"/>
  <c r="D55" i="3"/>
  <c r="E55" i="3"/>
  <c r="N55" i="3" s="1"/>
  <c r="F55" i="3"/>
  <c r="B56" i="3"/>
  <c r="C56" i="3"/>
  <c r="D56" i="3"/>
  <c r="E56" i="3"/>
  <c r="N56" i="3" s="1"/>
  <c r="F56" i="3"/>
  <c r="B57" i="3"/>
  <c r="C57" i="3"/>
  <c r="D57" i="3"/>
  <c r="E57" i="3"/>
  <c r="N57" i="3" s="1"/>
  <c r="F57" i="3"/>
  <c r="B58" i="3"/>
  <c r="C58" i="3"/>
  <c r="D58" i="3"/>
  <c r="E58" i="3"/>
  <c r="N58" i="3" s="1"/>
  <c r="F58" i="3"/>
  <c r="A55" i="3"/>
  <c r="A56" i="3"/>
  <c r="A57" i="3"/>
  <c r="A58" i="3"/>
  <c r="A54" i="3"/>
  <c r="F52" i="3"/>
  <c r="H52" i="3"/>
  <c r="B45" i="3"/>
  <c r="C45" i="3"/>
  <c r="D45" i="3"/>
  <c r="E45" i="3"/>
  <c r="F45" i="3"/>
  <c r="B46" i="3"/>
  <c r="C46" i="3"/>
  <c r="D46" i="3"/>
  <c r="E46" i="3"/>
  <c r="N46" i="3" s="1"/>
  <c r="F46" i="3"/>
  <c r="B47" i="3"/>
  <c r="C47" i="3"/>
  <c r="D47" i="3"/>
  <c r="E47" i="3"/>
  <c r="N47" i="3" s="1"/>
  <c r="F47" i="3"/>
  <c r="B48" i="3"/>
  <c r="C48" i="3"/>
  <c r="D48" i="3"/>
  <c r="E48" i="3"/>
  <c r="N48" i="3" s="1"/>
  <c r="F48" i="3"/>
  <c r="B49" i="3"/>
  <c r="C49" i="3"/>
  <c r="D49" i="3"/>
  <c r="E49" i="3"/>
  <c r="N49" i="3" s="1"/>
  <c r="F49" i="3"/>
  <c r="B50" i="3"/>
  <c r="C50" i="3"/>
  <c r="D50" i="3"/>
  <c r="E50" i="3"/>
  <c r="N50" i="3" s="1"/>
  <c r="F50" i="3"/>
  <c r="B51" i="3"/>
  <c r="C51" i="3"/>
  <c r="D51" i="3"/>
  <c r="E51" i="3"/>
  <c r="N51" i="3" s="1"/>
  <c r="F51" i="3"/>
  <c r="A46" i="3"/>
  <c r="A47" i="3"/>
  <c r="A48" i="3"/>
  <c r="A49" i="3"/>
  <c r="A50" i="3"/>
  <c r="A51" i="3"/>
  <c r="A45" i="3"/>
  <c r="F43" i="3"/>
  <c r="H43" i="3"/>
  <c r="B15" i="3"/>
  <c r="C15" i="3"/>
  <c r="D15" i="3"/>
  <c r="E15" i="3"/>
  <c r="N15" i="3" s="1"/>
  <c r="F15" i="3"/>
  <c r="B16" i="3"/>
  <c r="C16" i="3"/>
  <c r="D16" i="3"/>
  <c r="E16" i="3"/>
  <c r="N16" i="3" s="1"/>
  <c r="F16" i="3"/>
  <c r="B17" i="3"/>
  <c r="C17" i="3"/>
  <c r="D17" i="3"/>
  <c r="E17" i="3"/>
  <c r="N17" i="3" s="1"/>
  <c r="F17" i="3"/>
  <c r="B18" i="3"/>
  <c r="C18" i="3"/>
  <c r="D18" i="3"/>
  <c r="E18" i="3"/>
  <c r="N18" i="3" s="1"/>
  <c r="F18" i="3"/>
  <c r="B19" i="3"/>
  <c r="C19" i="3"/>
  <c r="D19" i="3"/>
  <c r="E19" i="3"/>
  <c r="F19" i="3"/>
  <c r="B20" i="3"/>
  <c r="C20" i="3"/>
  <c r="D20" i="3"/>
  <c r="E20" i="3"/>
  <c r="N20" i="3" s="1"/>
  <c r="F20" i="3"/>
  <c r="B21" i="3"/>
  <c r="C21" i="3"/>
  <c r="D21" i="3"/>
  <c r="E21" i="3"/>
  <c r="N21" i="3" s="1"/>
  <c r="F21" i="3"/>
  <c r="B22" i="3"/>
  <c r="C22" i="3"/>
  <c r="D22" i="3"/>
  <c r="E22" i="3"/>
  <c r="F22" i="3"/>
  <c r="B23" i="3"/>
  <c r="C23" i="3"/>
  <c r="D23" i="3"/>
  <c r="E23" i="3"/>
  <c r="F23" i="3"/>
  <c r="B24" i="3"/>
  <c r="C24" i="3"/>
  <c r="D24" i="3"/>
  <c r="E24" i="3"/>
  <c r="N24" i="3" s="1"/>
  <c r="F24" i="3"/>
  <c r="B25" i="3"/>
  <c r="C25" i="3"/>
  <c r="D25" i="3"/>
  <c r="E25" i="3"/>
  <c r="N25" i="3" s="1"/>
  <c r="F25" i="3"/>
  <c r="B26" i="3"/>
  <c r="C26" i="3"/>
  <c r="D26" i="3"/>
  <c r="E26" i="3"/>
  <c r="F26" i="3"/>
  <c r="B27" i="3"/>
  <c r="C27" i="3"/>
  <c r="D27" i="3"/>
  <c r="E27" i="3"/>
  <c r="F27" i="3"/>
  <c r="B28" i="3"/>
  <c r="C28" i="3"/>
  <c r="D28" i="3"/>
  <c r="E28" i="3"/>
  <c r="N28" i="3" s="1"/>
  <c r="F28" i="3"/>
  <c r="B29" i="3"/>
  <c r="C29" i="3"/>
  <c r="D29" i="3"/>
  <c r="E29" i="3"/>
  <c r="N29" i="3" s="1"/>
  <c r="F29" i="3"/>
  <c r="B30" i="3"/>
  <c r="C30" i="3"/>
  <c r="D30" i="3"/>
  <c r="E30" i="3"/>
  <c r="F30" i="3"/>
  <c r="B31" i="3"/>
  <c r="C31" i="3"/>
  <c r="D31" i="3"/>
  <c r="E31" i="3"/>
  <c r="F31" i="3"/>
  <c r="B32" i="3"/>
  <c r="C32" i="3"/>
  <c r="D32" i="3"/>
  <c r="E32" i="3"/>
  <c r="N32" i="3" s="1"/>
  <c r="F32" i="3"/>
  <c r="B33" i="3"/>
  <c r="C33" i="3"/>
  <c r="D33" i="3"/>
  <c r="E33" i="3"/>
  <c r="N33" i="3" s="1"/>
  <c r="F33" i="3"/>
  <c r="B34" i="3"/>
  <c r="C34" i="3"/>
  <c r="D34" i="3"/>
  <c r="E34" i="3"/>
  <c r="F34" i="3"/>
  <c r="B35" i="3"/>
  <c r="C35" i="3"/>
  <c r="D35" i="3"/>
  <c r="E35" i="3"/>
  <c r="F35" i="3"/>
  <c r="B36" i="3"/>
  <c r="C36" i="3"/>
  <c r="D36" i="3"/>
  <c r="E36" i="3"/>
  <c r="N36" i="3" s="1"/>
  <c r="F36" i="3"/>
  <c r="B37" i="3"/>
  <c r="C37" i="3"/>
  <c r="D37" i="3"/>
  <c r="E37" i="3"/>
  <c r="N37" i="3" s="1"/>
  <c r="F37" i="3"/>
  <c r="B38" i="3"/>
  <c r="C38" i="3"/>
  <c r="D38" i="3"/>
  <c r="E38" i="3"/>
  <c r="F38" i="3"/>
  <c r="B39" i="3"/>
  <c r="C39" i="3"/>
  <c r="D39" i="3"/>
  <c r="E39" i="3"/>
  <c r="F39" i="3"/>
  <c r="B40" i="3"/>
  <c r="C40" i="3"/>
  <c r="D40" i="3"/>
  <c r="E40" i="3"/>
  <c r="N40" i="3" s="1"/>
  <c r="F40" i="3"/>
  <c r="B41" i="3"/>
  <c r="C41" i="3"/>
  <c r="D41" i="3"/>
  <c r="E41" i="3"/>
  <c r="N41" i="3" s="1"/>
  <c r="F41" i="3"/>
  <c r="B42" i="3"/>
  <c r="C42" i="3"/>
  <c r="D42" i="3"/>
  <c r="E42" i="3"/>
  <c r="F42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15" i="3"/>
  <c r="H13" i="3"/>
  <c r="B9" i="3"/>
  <c r="C9" i="3"/>
  <c r="D9" i="3"/>
  <c r="E9" i="3"/>
  <c r="N9" i="3" s="1"/>
  <c r="F9" i="3"/>
  <c r="B10" i="3"/>
  <c r="C10" i="3"/>
  <c r="D10" i="3"/>
  <c r="E10" i="3"/>
  <c r="F10" i="3"/>
  <c r="B11" i="3"/>
  <c r="C11" i="3"/>
  <c r="D11" i="3"/>
  <c r="E11" i="3"/>
  <c r="N11" i="3" s="1"/>
  <c r="F11" i="3"/>
  <c r="B12" i="3"/>
  <c r="C12" i="3"/>
  <c r="D12" i="3"/>
  <c r="E12" i="3"/>
  <c r="N12" i="3" s="1"/>
  <c r="F12" i="3"/>
  <c r="A10" i="3"/>
  <c r="A11" i="3"/>
  <c r="A12" i="3"/>
  <c r="A9" i="3"/>
  <c r="B3" i="3"/>
  <c r="B4" i="3"/>
  <c r="B2" i="3"/>
  <c r="J60" i="3" l="1"/>
  <c r="M60" i="3"/>
  <c r="L60" i="3"/>
  <c r="E60" i="1"/>
  <c r="E60" i="3" s="1"/>
  <c r="N13" i="3"/>
  <c r="N52" i="3"/>
  <c r="O52" i="3" s="1"/>
  <c r="F60" i="1"/>
  <c r="F60" i="3" s="1"/>
  <c r="O13" i="3"/>
  <c r="N59" i="3"/>
  <c r="O59" i="3" s="1"/>
  <c r="N43" i="3"/>
  <c r="I60" i="3"/>
  <c r="G59" i="1"/>
  <c r="G52" i="1"/>
  <c r="G52" i="3" s="1"/>
  <c r="G43" i="1"/>
  <c r="G43" i="3" s="1"/>
  <c r="G13" i="1"/>
  <c r="G13" i="3" s="1"/>
  <c r="N60" i="3" l="1"/>
  <c r="O43" i="3"/>
  <c r="O60" i="3" s="1"/>
  <c r="G59" i="3"/>
  <c r="G60" i="1"/>
  <c r="G6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lombard, vincent</author>
  </authors>
  <commentList>
    <comment ref="H13" authorId="0" shapeId="0" xr:uid="{86330470-2B96-4813-9E96-E1D8BE6FDEA5}">
      <text>
        <r>
          <rPr>
            <sz val="9"/>
            <color indexed="81"/>
            <rFont val="Tahoma"/>
            <family val="2"/>
          </rPr>
          <t>Pour chaque catégorie de demande, veillez à saisir le taux de financement sollicité.</t>
        </r>
      </text>
    </comment>
  </commentList>
</comments>
</file>

<file path=xl/sharedStrings.xml><?xml version="1.0" encoding="utf-8"?>
<sst xmlns="http://schemas.openxmlformats.org/spreadsheetml/2006/main" count="67" uniqueCount="35">
  <si>
    <t>Actions</t>
  </si>
  <si>
    <t>Description</t>
  </si>
  <si>
    <t>€</t>
  </si>
  <si>
    <t>%</t>
  </si>
  <si>
    <t>Code action</t>
  </si>
  <si>
    <t>intitulé</t>
  </si>
  <si>
    <t>Budget prévisionnel €</t>
  </si>
  <si>
    <t>HT</t>
  </si>
  <si>
    <t>TTC</t>
  </si>
  <si>
    <t xml:space="preserve">PORTEUR DE LA DEMANDE : </t>
  </si>
  <si>
    <t>DEMANDE DE SUBVENTION</t>
  </si>
  <si>
    <t>DEMANDE DE VERSEMENT</t>
  </si>
  <si>
    <t>Subvention CD49 sollicitée sur le montant HT</t>
  </si>
  <si>
    <t>Elaboration/réécriture d'un plan de gestion (taux max 80% plafonné à 50 000€)</t>
  </si>
  <si>
    <t>Mise en œuvre d'un plan de gestion (taux max 60% plafonné à 50 000€ par plan de gestion par an)</t>
  </si>
  <si>
    <t>Acquisition foncière (taux max 80% plafonné à 100 000€)</t>
  </si>
  <si>
    <t>Déclinaison d'un plan national d'action ou d'un plan de conservation (taux max 60% plafonné à 50 000€)</t>
  </si>
  <si>
    <t>TOTAL</t>
  </si>
  <si>
    <t>ENS (si concerné) :</t>
  </si>
  <si>
    <t xml:space="preserve">PLAN DE GESTION (si concerné) : </t>
  </si>
  <si>
    <t>Subvention CD49 accordée</t>
  </si>
  <si>
    <t>Budget réalisé</t>
  </si>
  <si>
    <t>Subvention à verser</t>
  </si>
  <si>
    <t>saisir ici</t>
  </si>
  <si>
    <t xml:space="preserve">Pièces à joindre : </t>
  </si>
  <si>
    <r>
      <t xml:space="preserve">Références fiches action du plan de gestion
</t>
    </r>
    <r>
      <rPr>
        <sz val="11"/>
        <color theme="1"/>
        <rFont val="Calibri"/>
        <family val="2"/>
        <scheme val="minor"/>
      </rPr>
      <t>(à remplir uniquement si la demande concerne la mise en œuvre d'un plan de gestion)</t>
    </r>
  </si>
  <si>
    <t xml:space="preserve">TOTAL </t>
  </si>
  <si>
    <t>SOUS-TOTAL PNA</t>
  </si>
  <si>
    <t>SOUS-TOTAL Acquisition</t>
  </si>
  <si>
    <t>SOUS-TOTAL Mise en œuvre</t>
  </si>
  <si>
    <t>SOUS-TOTAL Elaboration/réécriture</t>
  </si>
  <si>
    <t>Montant réalisé retenu</t>
  </si>
  <si>
    <t xml:space="preserve">Montant prévisionnel retenu </t>
  </si>
  <si>
    <r>
      <rPr>
        <sz val="16"/>
        <color theme="0"/>
        <rFont val="Calibri"/>
        <family val="2"/>
        <scheme val="minor"/>
      </rPr>
      <t>□</t>
    </r>
    <r>
      <rPr>
        <sz val="14"/>
        <color theme="0"/>
        <rFont val="Calibri"/>
        <family val="2"/>
        <scheme val="minor"/>
      </rPr>
      <t xml:space="preserve"> Certificat d'engagement des travaux ( /!\ Date de début d'opération &gt; Date d'accord de dérogation ou de subvention) ; </t>
    </r>
    <r>
      <rPr>
        <sz val="16"/>
        <color theme="0"/>
        <rFont val="Calibri"/>
        <family val="2"/>
        <scheme val="minor"/>
      </rPr>
      <t>□</t>
    </r>
    <r>
      <rPr>
        <sz val="14"/>
        <color theme="0"/>
        <rFont val="Calibri"/>
        <family val="2"/>
        <scheme val="minor"/>
      </rPr>
      <t xml:space="preserve"> Certificat d'achèvement des travaux ; </t>
    </r>
    <r>
      <rPr>
        <sz val="16"/>
        <color theme="0"/>
        <rFont val="Calibri"/>
        <family val="2"/>
        <scheme val="minor"/>
      </rPr>
      <t>□</t>
    </r>
    <r>
      <rPr>
        <sz val="14"/>
        <color theme="0"/>
        <rFont val="Calibri"/>
        <family val="2"/>
        <scheme val="minor"/>
      </rPr>
      <t xml:space="preserve"> Etat récapitulatif des dépenses certifiées acquitées ; </t>
    </r>
    <r>
      <rPr>
        <sz val="16"/>
        <color theme="0"/>
        <rFont val="Calibri"/>
        <family val="2"/>
        <scheme val="minor"/>
      </rPr>
      <t>□</t>
    </r>
    <r>
      <rPr>
        <sz val="14"/>
        <color theme="0"/>
        <rFont val="Calibri"/>
        <family val="2"/>
        <scheme val="minor"/>
      </rPr>
      <t xml:space="preserve"> Bilans/rapports techniques du/des projets ; </t>
    </r>
  </si>
  <si>
    <r>
      <rPr>
        <sz val="16"/>
        <color theme="0"/>
        <rFont val="Calibri"/>
        <family val="2"/>
      </rPr>
      <t>□</t>
    </r>
    <r>
      <rPr>
        <sz val="14"/>
        <color theme="0"/>
        <rFont val="Calibri"/>
        <family val="2"/>
      </rPr>
      <t xml:space="preserve"> Courrier officiel de demande de subvention par voie postale (avec Autorisation d'engager les travaux si nécessaire) ; </t>
    </r>
    <r>
      <rPr>
        <sz val="16"/>
        <color theme="0"/>
        <rFont val="Calibri"/>
        <family val="2"/>
      </rPr>
      <t>□</t>
    </r>
    <r>
      <rPr>
        <sz val="14"/>
        <color theme="0"/>
        <rFont val="Calibri"/>
        <family val="2"/>
      </rPr>
      <t xml:space="preserve"> Délibération du conseil municipal ou communautaire (le cas échéant) ; </t>
    </r>
    <r>
      <rPr>
        <sz val="16"/>
        <color theme="0"/>
        <rFont val="Calibri"/>
        <family val="2"/>
      </rPr>
      <t>□</t>
    </r>
    <r>
      <rPr>
        <sz val="14"/>
        <color theme="0"/>
        <rFont val="Calibri"/>
        <family val="2"/>
      </rPr>
      <t xml:space="preserve"> Descriptif du projet ; </t>
    </r>
    <r>
      <rPr>
        <sz val="16"/>
        <color theme="0"/>
        <rFont val="Calibri"/>
        <family val="2"/>
      </rPr>
      <t>□</t>
    </r>
    <r>
      <rPr>
        <sz val="14"/>
        <color theme="0"/>
        <rFont val="Calibri"/>
        <family val="2"/>
      </rPr>
      <t xml:space="preserve"> Plan de financement (dépenses/recettes) ; </t>
    </r>
    <r>
      <rPr>
        <sz val="16"/>
        <color theme="0"/>
        <rFont val="Calibri"/>
        <family val="2"/>
      </rPr>
      <t>□</t>
    </r>
    <r>
      <rPr>
        <sz val="14"/>
        <color theme="0"/>
        <rFont val="Calibri"/>
        <family val="2"/>
      </rPr>
      <t xml:space="preserve"> RIB ; </t>
    </r>
    <r>
      <rPr>
        <sz val="16"/>
        <color theme="0"/>
        <rFont val="Calibri"/>
        <family val="2"/>
      </rPr>
      <t>□</t>
    </r>
    <r>
      <rPr>
        <sz val="14"/>
        <color theme="0"/>
        <rFont val="Calibri"/>
        <family val="2"/>
      </rPr>
      <t> SIRET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</si>
</sst>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/>
      <name val="Calibri"/>
      <family val="2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0"/>
      <name val="Calibri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lightGray"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12" borderId="1" xfId="0" applyFont="1" applyFill="1" applyBorder="1" applyAlignment="1" applyProtection="1">
      <alignment horizontal="center" vertical="center" wrapText="1"/>
    </xf>
    <xf numFmtId="0" fontId="4" fillId="9" borderId="9" xfId="0" applyFont="1" applyFill="1" applyBorder="1" applyAlignment="1" applyProtection="1">
      <alignment vertical="center" wrapText="1"/>
    </xf>
    <xf numFmtId="0" fontId="4" fillId="9" borderId="6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vertical="center" wrapText="1"/>
    </xf>
    <xf numFmtId="164" fontId="5" fillId="2" borderId="1" xfId="0" applyNumberFormat="1" applyFont="1" applyFill="1" applyBorder="1" applyAlignment="1" applyProtection="1">
      <alignment horizontal="right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164" fontId="2" fillId="2" borderId="2" xfId="0" applyNumberFormat="1" applyFont="1" applyFill="1" applyBorder="1" applyAlignment="1" applyProtection="1">
      <alignment horizontal="right" vertical="center" wrapText="1"/>
    </xf>
    <xf numFmtId="10" fontId="2" fillId="0" borderId="16" xfId="1" applyNumberFormat="1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horizontal="center" vertical="center" wrapText="1"/>
    </xf>
    <xf numFmtId="0" fontId="2" fillId="12" borderId="4" xfId="0" applyFont="1" applyFill="1" applyBorder="1" applyAlignment="1" applyProtection="1">
      <alignment horizontal="center" vertical="center" wrapText="1"/>
    </xf>
    <xf numFmtId="0" fontId="2" fillId="12" borderId="7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2" fillId="4" borderId="1" xfId="0" applyFont="1" applyFill="1" applyBorder="1" applyAlignment="1" applyProtection="1">
      <alignment vertical="center" wrapText="1"/>
    </xf>
    <xf numFmtId="44" fontId="5" fillId="2" borderId="1" xfId="0" applyNumberFormat="1" applyFont="1" applyFill="1" applyBorder="1" applyAlignment="1" applyProtection="1">
      <alignment horizontal="right" vertical="center" wrapText="1"/>
    </xf>
    <xf numFmtId="0" fontId="11" fillId="9" borderId="1" xfId="0" applyFont="1" applyFill="1" applyBorder="1" applyAlignment="1" applyProtection="1">
      <alignment vertical="center" wrapText="1"/>
    </xf>
    <xf numFmtId="0" fontId="11" fillId="9" borderId="14" xfId="0" applyFont="1" applyFill="1" applyBorder="1" applyAlignment="1" applyProtection="1">
      <alignment horizontal="left" vertical="center"/>
    </xf>
    <xf numFmtId="0" fontId="11" fillId="9" borderId="2" xfId="0" applyFont="1" applyFill="1" applyBorder="1" applyAlignment="1" applyProtection="1">
      <alignment horizontal="left" vertical="center"/>
    </xf>
    <xf numFmtId="0" fontId="12" fillId="9" borderId="1" xfId="0" applyFont="1" applyFill="1" applyBorder="1" applyAlignment="1" applyProtection="1">
      <alignment vertical="center" wrapText="1"/>
    </xf>
    <xf numFmtId="10" fontId="5" fillId="2" borderId="1" xfId="1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44" fontId="13" fillId="2" borderId="1" xfId="0" applyNumberFormat="1" applyFont="1" applyFill="1" applyBorder="1" applyAlignment="1" applyProtection="1">
      <alignment horizontal="right" vertical="center" wrapText="1"/>
    </xf>
    <xf numFmtId="164" fontId="13" fillId="6" borderId="1" xfId="0" applyNumberFormat="1" applyFont="1" applyFill="1" applyBorder="1" applyAlignment="1" applyProtection="1">
      <alignment horizontal="right" vertical="center" wrapText="1"/>
    </xf>
    <xf numFmtId="10" fontId="13" fillId="6" borderId="1" xfId="0" applyNumberFormat="1" applyFont="1" applyFill="1" applyBorder="1" applyAlignment="1" applyProtection="1">
      <alignment horizontal="center" vertical="center" wrapText="1"/>
    </xf>
    <xf numFmtId="44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6" borderId="1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Border="1" applyAlignment="1" applyProtection="1">
      <alignment vertical="center"/>
      <protection locked="0"/>
    </xf>
    <xf numFmtId="44" fontId="13" fillId="2" borderId="1" xfId="2" applyFont="1" applyFill="1" applyBorder="1" applyAlignment="1" applyProtection="1">
      <alignment horizontal="right" vertical="center" wrapText="1"/>
    </xf>
    <xf numFmtId="44" fontId="14" fillId="2" borderId="1" xfId="0" applyNumberFormat="1" applyFont="1" applyFill="1" applyBorder="1" applyAlignment="1" applyProtection="1">
      <alignment horizontal="right" vertical="center" wrapText="1"/>
      <protection locked="0"/>
    </xf>
    <xf numFmtId="44" fontId="0" fillId="0" borderId="1" xfId="0" applyNumberFormat="1" applyFont="1" applyBorder="1" applyAlignment="1" applyProtection="1">
      <alignment horizontal="right" vertical="center"/>
      <protection locked="0"/>
    </xf>
    <xf numFmtId="164" fontId="0" fillId="6" borderId="4" xfId="0" applyNumberFormat="1" applyFont="1" applyFill="1" applyBorder="1" applyAlignment="1" applyProtection="1">
      <alignment horizontal="right" vertical="center" wrapText="1"/>
    </xf>
    <xf numFmtId="164" fontId="13" fillId="6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0" fontId="1" fillId="6" borderId="1" xfId="1" applyNumberFormat="1" applyFont="1" applyFill="1" applyBorder="1" applyAlignment="1" applyProtection="1">
      <alignment horizontal="center" vertical="center" wrapText="1"/>
    </xf>
    <xf numFmtId="10" fontId="1" fillId="6" borderId="4" xfId="1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right" vertical="center" wrapText="1"/>
    </xf>
    <xf numFmtId="164" fontId="2" fillId="2" borderId="14" xfId="0" applyNumberFormat="1" applyFont="1" applyFill="1" applyBorder="1" applyAlignment="1" applyProtection="1">
      <alignment horizontal="right" vertical="center" wrapText="1"/>
    </xf>
    <xf numFmtId="44" fontId="5" fillId="2" borderId="4" xfId="0" applyNumberFormat="1" applyFont="1" applyFill="1" applyBorder="1" applyAlignment="1" applyProtection="1">
      <alignment horizontal="right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10" fontId="5" fillId="2" borderId="4" xfId="1" applyNumberFormat="1" applyFont="1" applyFill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 vertical="center" wrapText="1"/>
    </xf>
    <xf numFmtId="164" fontId="13" fillId="6" borderId="5" xfId="0" applyNumberFormat="1" applyFont="1" applyFill="1" applyBorder="1" applyAlignment="1" applyProtection="1">
      <alignment horizontal="right" vertical="center" wrapText="1"/>
    </xf>
    <xf numFmtId="164" fontId="0" fillId="6" borderId="5" xfId="0" applyNumberFormat="1" applyFont="1" applyFill="1" applyBorder="1" applyAlignment="1" applyProtection="1">
      <alignment horizontal="right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44" fontId="0" fillId="2" borderId="1" xfId="0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vertical="center"/>
    </xf>
    <xf numFmtId="164" fontId="2" fillId="2" borderId="1" xfId="2" applyNumberFormat="1" applyFont="1" applyFill="1" applyBorder="1" applyAlignment="1" applyProtection="1">
      <alignment vertical="center" wrapText="1"/>
    </xf>
    <xf numFmtId="164" fontId="2" fillId="2" borderId="1" xfId="0" applyNumberFormat="1" applyFont="1" applyFill="1" applyBorder="1" applyAlignment="1" applyProtection="1">
      <alignment vertical="center"/>
    </xf>
    <xf numFmtId="164" fontId="2" fillId="2" borderId="4" xfId="2" applyNumberFormat="1" applyFont="1" applyFill="1" applyBorder="1" applyAlignment="1" applyProtection="1">
      <alignment vertical="center" wrapText="1"/>
    </xf>
    <xf numFmtId="44" fontId="2" fillId="2" borderId="1" xfId="0" applyNumberFormat="1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2" fillId="13" borderId="10" xfId="0" applyFont="1" applyFill="1" applyBorder="1" applyAlignment="1" applyProtection="1">
      <alignment horizontal="right" vertical="center" wrapText="1"/>
    </xf>
    <xf numFmtId="0" fontId="2" fillId="13" borderId="6" xfId="0" applyFont="1" applyFill="1" applyBorder="1" applyAlignment="1" applyProtection="1">
      <alignment horizontal="right" vertical="center" wrapText="1"/>
    </xf>
    <xf numFmtId="0" fontId="2" fillId="13" borderId="3" xfId="0" applyFont="1" applyFill="1" applyBorder="1" applyAlignment="1" applyProtection="1">
      <alignment horizontal="right" vertical="center" wrapText="1"/>
    </xf>
    <xf numFmtId="0" fontId="2" fillId="7" borderId="10" xfId="0" applyFont="1" applyFill="1" applyBorder="1" applyAlignment="1" applyProtection="1">
      <alignment horizontal="right" vertical="center" wrapText="1"/>
    </xf>
    <xf numFmtId="0" fontId="2" fillId="7" borderId="6" xfId="0" applyFont="1" applyFill="1" applyBorder="1" applyAlignment="1" applyProtection="1">
      <alignment horizontal="right" vertical="center" wrapText="1"/>
    </xf>
    <xf numFmtId="0" fontId="2" fillId="7" borderId="3" xfId="0" applyFont="1" applyFill="1" applyBorder="1" applyAlignment="1" applyProtection="1">
      <alignment horizontal="right" vertic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10" borderId="5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horizontal="center" vertical="center" wrapText="1"/>
    </xf>
    <xf numFmtId="0" fontId="2" fillId="14" borderId="10" xfId="0" applyFont="1" applyFill="1" applyBorder="1" applyAlignment="1" applyProtection="1">
      <alignment horizontal="right" vertical="center" wrapText="1"/>
    </xf>
    <xf numFmtId="0" fontId="2" fillId="14" borderId="6" xfId="0" applyFont="1" applyFill="1" applyBorder="1" applyAlignment="1" applyProtection="1">
      <alignment horizontal="right" vertical="center" wrapText="1"/>
    </xf>
    <xf numFmtId="0" fontId="2" fillId="14" borderId="3" xfId="0" applyFont="1" applyFill="1" applyBorder="1" applyAlignment="1" applyProtection="1">
      <alignment horizontal="right" vertical="center" wrapText="1"/>
    </xf>
    <xf numFmtId="0" fontId="9" fillId="8" borderId="0" xfId="0" applyFont="1" applyFill="1" applyBorder="1" applyAlignment="1" applyProtection="1">
      <alignment horizontal="center" vertical="center" wrapText="1"/>
    </xf>
    <xf numFmtId="0" fontId="2" fillId="10" borderId="7" xfId="0" applyFont="1" applyFill="1" applyBorder="1" applyAlignment="1" applyProtection="1">
      <alignment horizontal="center" vertical="center" wrapText="1"/>
    </xf>
    <xf numFmtId="0" fontId="2" fillId="10" borderId="13" xfId="0" applyFont="1" applyFill="1" applyBorder="1" applyAlignment="1" applyProtection="1">
      <alignment horizontal="center" vertical="center" wrapText="1"/>
    </xf>
    <xf numFmtId="0" fontId="2" fillId="11" borderId="10" xfId="0" applyFont="1" applyFill="1" applyBorder="1" applyAlignment="1" applyProtection="1">
      <alignment horizontal="right" vertical="center" wrapText="1"/>
    </xf>
    <xf numFmtId="0" fontId="2" fillId="11" borderId="6" xfId="0" applyFont="1" applyFill="1" applyBorder="1" applyAlignment="1" applyProtection="1">
      <alignment horizontal="right" vertical="center" wrapText="1"/>
    </xf>
    <xf numFmtId="0" fontId="2" fillId="11" borderId="3" xfId="0" applyFont="1" applyFill="1" applyBorder="1" applyAlignment="1" applyProtection="1">
      <alignment horizontal="right" vertical="center" wrapText="1"/>
    </xf>
    <xf numFmtId="0" fontId="2" fillId="12" borderId="7" xfId="0" applyFont="1" applyFill="1" applyBorder="1" applyAlignment="1" applyProtection="1">
      <alignment horizontal="center" vertical="center" wrapText="1"/>
    </xf>
    <xf numFmtId="0" fontId="2" fillId="12" borderId="13" xfId="0" applyFont="1" applyFill="1" applyBorder="1" applyAlignment="1" applyProtection="1">
      <alignment horizontal="center" vertical="center" wrapText="1"/>
    </xf>
    <xf numFmtId="0" fontId="15" fillId="9" borderId="2" xfId="0" applyFont="1" applyFill="1" applyBorder="1" applyAlignment="1" applyProtection="1">
      <alignment horizontal="left" vertical="center" wrapText="1"/>
    </xf>
    <xf numFmtId="0" fontId="15" fillId="9" borderId="6" xfId="0" applyFont="1" applyFill="1" applyBorder="1" applyAlignment="1" applyProtection="1">
      <alignment horizontal="left" vertical="center" wrapText="1"/>
    </xf>
    <xf numFmtId="0" fontId="16" fillId="4" borderId="2" xfId="0" applyFont="1" applyFill="1" applyBorder="1" applyAlignment="1" applyProtection="1">
      <alignment horizontal="left" vertical="center" wrapText="1"/>
    </xf>
    <xf numFmtId="0" fontId="11" fillId="4" borderId="6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 wrapText="1"/>
    </xf>
    <xf numFmtId="0" fontId="3" fillId="5" borderId="10" xfId="0" applyFont="1" applyFill="1" applyBorder="1" applyAlignment="1" applyProtection="1">
      <alignment horizontal="left" vertical="center" wrapText="1"/>
    </xf>
    <xf numFmtId="0" fontId="3" fillId="5" borderId="6" xfId="0" applyFont="1" applyFill="1" applyBorder="1" applyAlignment="1" applyProtection="1">
      <alignment horizontal="left" vertical="center" wrapText="1"/>
    </xf>
    <xf numFmtId="0" fontId="3" fillId="5" borderId="15" xfId="0" applyFont="1" applyFill="1" applyBorder="1" applyAlignment="1" applyProtection="1">
      <alignment horizontal="left" vertical="center" wrapText="1"/>
    </xf>
    <xf numFmtId="44" fontId="0" fillId="0" borderId="1" xfId="0" applyNumberFormat="1" applyFont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right" vertical="center" wrapText="1"/>
    </xf>
    <xf numFmtId="164" fontId="2" fillId="2" borderId="1" xfId="2" applyNumberFormat="1" applyFont="1" applyFill="1" applyBorder="1" applyAlignment="1" applyProtection="1">
      <alignment horizontal="right" vertical="center" wrapText="1"/>
    </xf>
    <xf numFmtId="164" fontId="2" fillId="2" borderId="1" xfId="0" applyNumberFormat="1" applyFont="1" applyFill="1" applyBorder="1" applyAlignment="1" applyProtection="1">
      <alignment horizontal="right" vertical="center"/>
    </xf>
    <xf numFmtId="0" fontId="3" fillId="8" borderId="11" xfId="0" applyFont="1" applyFill="1" applyBorder="1" applyAlignment="1" applyProtection="1">
      <alignment horizontal="left" vertical="center" wrapText="1"/>
    </xf>
    <xf numFmtId="0" fontId="3" fillId="8" borderId="9" xfId="0" applyFont="1" applyFill="1" applyBorder="1" applyAlignment="1" applyProtection="1">
      <alignment horizontal="left" vertical="center" wrapText="1"/>
    </xf>
    <xf numFmtId="0" fontId="3" fillId="8" borderId="12" xfId="0" applyFont="1" applyFill="1" applyBorder="1" applyAlignment="1" applyProtection="1">
      <alignment horizontal="left" vertical="center" wrapText="1"/>
    </xf>
    <xf numFmtId="0" fontId="3" fillId="8" borderId="0" xfId="0" applyFont="1" applyFill="1" applyBorder="1" applyAlignment="1" applyProtection="1">
      <alignment horizontal="left" vertical="center" wrapText="1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60"/>
  <sheetViews>
    <sheetView tabSelected="1" zoomScale="81" workbookViewId="0">
      <pane ySplit="7" topLeftCell="A8" activePane="bottomLeft" state="frozen"/>
      <selection pane="bottomLeft" activeCell="D28" sqref="D28"/>
    </sheetView>
  </sheetViews>
  <sheetFormatPr baseColWidth="10" defaultRowHeight="15" x14ac:dyDescent="0.25"/>
  <cols>
    <col min="1" max="1" width="36.5703125" style="37" customWidth="1"/>
    <col min="2" max="2" width="54.5703125" style="37" customWidth="1"/>
    <col min="3" max="3" width="12" style="37" customWidth="1"/>
    <col min="4" max="4" width="68.7109375" style="37" customWidth="1"/>
    <col min="5" max="5" width="13.28515625" style="37" customWidth="1"/>
    <col min="6" max="8" width="13" style="37" bestFit="1" customWidth="1"/>
    <col min="9" max="16384" width="11.42578125" style="37"/>
  </cols>
  <sheetData>
    <row r="1" spans="1:8" s="15" customFormat="1" ht="21" x14ac:dyDescent="0.25">
      <c r="A1" s="65" t="s">
        <v>10</v>
      </c>
      <c r="B1" s="65"/>
      <c r="C1" s="65"/>
      <c r="D1" s="65"/>
      <c r="E1" s="65"/>
      <c r="F1" s="65"/>
      <c r="G1" s="65"/>
      <c r="H1" s="65"/>
    </row>
    <row r="2" spans="1:8" ht="19.5" customHeight="1" x14ac:dyDescent="0.25">
      <c r="A2" s="16" t="s">
        <v>9</v>
      </c>
      <c r="B2" s="17" t="s">
        <v>23</v>
      </c>
      <c r="C2" s="4"/>
      <c r="D2" s="4"/>
      <c r="E2" s="4"/>
      <c r="F2" s="4"/>
      <c r="G2" s="4"/>
      <c r="H2" s="5"/>
    </row>
    <row r="3" spans="1:8" ht="19.5" customHeight="1" x14ac:dyDescent="0.25">
      <c r="A3" s="16" t="s">
        <v>18</v>
      </c>
      <c r="B3" s="17" t="s">
        <v>23</v>
      </c>
      <c r="C3" s="4"/>
      <c r="D3" s="4"/>
      <c r="E3" s="4"/>
      <c r="F3" s="4"/>
      <c r="G3" s="4"/>
      <c r="H3" s="5"/>
    </row>
    <row r="4" spans="1:8" ht="19.5" customHeight="1" x14ac:dyDescent="0.25">
      <c r="A4" s="16" t="s">
        <v>19</v>
      </c>
      <c r="B4" s="17" t="s">
        <v>23</v>
      </c>
      <c r="C4" s="4"/>
      <c r="D4" s="4"/>
      <c r="E4" s="4"/>
      <c r="F4" s="4"/>
      <c r="G4" s="4"/>
      <c r="H4" s="5"/>
    </row>
    <row r="5" spans="1:8" ht="63" customHeight="1" x14ac:dyDescent="0.25">
      <c r="A5" s="18" t="s">
        <v>24</v>
      </c>
      <c r="B5" s="85" t="s">
        <v>34</v>
      </c>
      <c r="C5" s="86"/>
      <c r="D5" s="86"/>
      <c r="E5" s="86"/>
      <c r="F5" s="86"/>
      <c r="G5" s="86"/>
      <c r="H5" s="87"/>
    </row>
    <row r="6" spans="1:8" ht="42.75" customHeight="1" x14ac:dyDescent="0.25">
      <c r="A6" s="69" t="s">
        <v>0</v>
      </c>
      <c r="B6" s="68" t="s">
        <v>1</v>
      </c>
      <c r="C6" s="66" t="s">
        <v>25</v>
      </c>
      <c r="D6" s="67"/>
      <c r="E6" s="66" t="s">
        <v>6</v>
      </c>
      <c r="F6" s="67"/>
      <c r="G6" s="66" t="s">
        <v>12</v>
      </c>
      <c r="H6" s="67"/>
    </row>
    <row r="7" spans="1:8" x14ac:dyDescent="0.25">
      <c r="A7" s="69"/>
      <c r="B7" s="69"/>
      <c r="C7" s="11" t="s">
        <v>4</v>
      </c>
      <c r="D7" s="11" t="s">
        <v>5</v>
      </c>
      <c r="E7" s="11" t="s">
        <v>7</v>
      </c>
      <c r="F7" s="11" t="s">
        <v>8</v>
      </c>
      <c r="G7" s="11" t="s">
        <v>2</v>
      </c>
      <c r="H7" s="11" t="s">
        <v>3</v>
      </c>
    </row>
    <row r="8" spans="1:8" x14ac:dyDescent="0.25">
      <c r="A8" s="88" t="s">
        <v>13</v>
      </c>
      <c r="B8" s="89"/>
      <c r="C8" s="89"/>
      <c r="D8" s="89"/>
      <c r="E8" s="89"/>
      <c r="F8" s="89"/>
      <c r="G8" s="89"/>
      <c r="H8" s="89"/>
    </row>
    <row r="9" spans="1:8" x14ac:dyDescent="0.25">
      <c r="A9" s="38"/>
      <c r="B9" s="38"/>
      <c r="C9" s="38"/>
      <c r="D9" s="38"/>
      <c r="E9" s="91">
        <v>0</v>
      </c>
      <c r="F9" s="91">
        <v>0</v>
      </c>
      <c r="G9" s="30"/>
      <c r="H9" s="39"/>
    </row>
    <row r="10" spans="1:8" x14ac:dyDescent="0.25">
      <c r="A10" s="38"/>
      <c r="B10" s="38"/>
      <c r="C10" s="38"/>
      <c r="D10" s="38"/>
      <c r="E10" s="91">
        <v>0</v>
      </c>
      <c r="F10" s="91">
        <v>0</v>
      </c>
      <c r="G10" s="30"/>
      <c r="H10" s="39"/>
    </row>
    <row r="11" spans="1:8" x14ac:dyDescent="0.25">
      <c r="A11" s="38"/>
      <c r="B11" s="38"/>
      <c r="C11" s="38"/>
      <c r="D11" s="38"/>
      <c r="E11" s="91">
        <v>0</v>
      </c>
      <c r="F11" s="91">
        <v>0</v>
      </c>
      <c r="G11" s="30"/>
      <c r="H11" s="39"/>
    </row>
    <row r="12" spans="1:8" ht="15.75" thickBot="1" x14ac:dyDescent="0.3">
      <c r="A12" s="38"/>
      <c r="B12" s="38"/>
      <c r="C12" s="38"/>
      <c r="D12" s="38"/>
      <c r="E12" s="91">
        <v>0</v>
      </c>
      <c r="F12" s="91">
        <v>0</v>
      </c>
      <c r="G12" s="30"/>
      <c r="H12" s="40"/>
    </row>
    <row r="13" spans="1:8" ht="15.75" thickBot="1" x14ac:dyDescent="0.3">
      <c r="A13" s="62" t="s">
        <v>30</v>
      </c>
      <c r="B13" s="63"/>
      <c r="C13" s="63"/>
      <c r="D13" s="64"/>
      <c r="E13" s="8">
        <f>SUM(E9:E12)</f>
        <v>0</v>
      </c>
      <c r="F13" s="8">
        <f>SUM(F9:F12)</f>
        <v>0</v>
      </c>
      <c r="G13" s="9">
        <f>E13*H13</f>
        <v>0</v>
      </c>
      <c r="H13" s="10">
        <v>0</v>
      </c>
    </row>
    <row r="14" spans="1:8" x14ac:dyDescent="0.25">
      <c r="A14" s="88" t="s">
        <v>14</v>
      </c>
      <c r="B14" s="89"/>
      <c r="C14" s="89"/>
      <c r="D14" s="89"/>
      <c r="E14" s="89"/>
      <c r="F14" s="89"/>
      <c r="G14" s="89"/>
      <c r="H14" s="90"/>
    </row>
    <row r="15" spans="1:8" x14ac:dyDescent="0.25">
      <c r="A15" s="38"/>
      <c r="B15" s="38"/>
      <c r="C15" s="38"/>
      <c r="D15" s="38"/>
      <c r="E15" s="91">
        <v>0</v>
      </c>
      <c r="F15" s="91">
        <v>0</v>
      </c>
      <c r="G15" s="30"/>
      <c r="H15" s="30"/>
    </row>
    <row r="16" spans="1:8" x14ac:dyDescent="0.25">
      <c r="A16" s="38"/>
      <c r="B16" s="38"/>
      <c r="C16" s="38"/>
      <c r="D16" s="38"/>
      <c r="E16" s="91">
        <v>0</v>
      </c>
      <c r="F16" s="91">
        <v>0</v>
      </c>
      <c r="G16" s="30"/>
      <c r="H16" s="30"/>
    </row>
    <row r="17" spans="1:8" x14ac:dyDescent="0.25">
      <c r="A17" s="38"/>
      <c r="B17" s="38"/>
      <c r="C17" s="38"/>
      <c r="D17" s="38"/>
      <c r="E17" s="91">
        <v>0</v>
      </c>
      <c r="F17" s="91">
        <v>0</v>
      </c>
      <c r="G17" s="30"/>
      <c r="H17" s="30"/>
    </row>
    <row r="18" spans="1:8" x14ac:dyDescent="0.25">
      <c r="A18" s="38"/>
      <c r="B18" s="38"/>
      <c r="C18" s="38"/>
      <c r="D18" s="38"/>
      <c r="E18" s="91">
        <v>0</v>
      </c>
      <c r="F18" s="91">
        <v>0</v>
      </c>
      <c r="G18" s="30"/>
      <c r="H18" s="30"/>
    </row>
    <row r="19" spans="1:8" x14ac:dyDescent="0.25">
      <c r="A19" s="41"/>
      <c r="B19" s="38"/>
      <c r="C19" s="38"/>
      <c r="D19" s="38"/>
      <c r="E19" s="91">
        <v>0</v>
      </c>
      <c r="F19" s="91">
        <v>0</v>
      </c>
      <c r="G19" s="30"/>
      <c r="H19" s="30"/>
    </row>
    <row r="20" spans="1:8" x14ac:dyDescent="0.25">
      <c r="A20" s="41"/>
      <c r="B20" s="38"/>
      <c r="C20" s="38"/>
      <c r="D20" s="38"/>
      <c r="E20" s="91">
        <v>0</v>
      </c>
      <c r="F20" s="91">
        <v>0</v>
      </c>
      <c r="G20" s="30"/>
      <c r="H20" s="30"/>
    </row>
    <row r="21" spans="1:8" x14ac:dyDescent="0.25">
      <c r="A21" s="41"/>
      <c r="B21" s="38"/>
      <c r="C21" s="38"/>
      <c r="D21" s="38"/>
      <c r="E21" s="91">
        <v>0</v>
      </c>
      <c r="F21" s="91">
        <v>0</v>
      </c>
      <c r="G21" s="30"/>
      <c r="H21" s="30"/>
    </row>
    <row r="22" spans="1:8" x14ac:dyDescent="0.25">
      <c r="A22" s="41"/>
      <c r="B22" s="38"/>
      <c r="C22" s="38"/>
      <c r="D22" s="38"/>
      <c r="E22" s="91">
        <v>0</v>
      </c>
      <c r="F22" s="91">
        <v>0</v>
      </c>
      <c r="G22" s="30"/>
      <c r="H22" s="30"/>
    </row>
    <row r="23" spans="1:8" x14ac:dyDescent="0.25">
      <c r="A23" s="41"/>
      <c r="B23" s="38"/>
      <c r="C23" s="38"/>
      <c r="D23" s="38"/>
      <c r="E23" s="91">
        <v>0</v>
      </c>
      <c r="F23" s="91">
        <v>0</v>
      </c>
      <c r="G23" s="30"/>
      <c r="H23" s="30"/>
    </row>
    <row r="24" spans="1:8" x14ac:dyDescent="0.25">
      <c r="A24" s="41"/>
      <c r="B24" s="38"/>
      <c r="C24" s="38"/>
      <c r="D24" s="38"/>
      <c r="E24" s="91">
        <v>0</v>
      </c>
      <c r="F24" s="91">
        <v>0</v>
      </c>
      <c r="G24" s="30"/>
      <c r="H24" s="30"/>
    </row>
    <row r="25" spans="1:8" x14ac:dyDescent="0.25">
      <c r="A25" s="41"/>
      <c r="B25" s="38"/>
      <c r="C25" s="38"/>
      <c r="D25" s="38"/>
      <c r="E25" s="91">
        <v>0</v>
      </c>
      <c r="F25" s="91">
        <v>0</v>
      </c>
      <c r="G25" s="30"/>
      <c r="H25" s="30"/>
    </row>
    <row r="26" spans="1:8" x14ac:dyDescent="0.25">
      <c r="A26" s="41"/>
      <c r="B26" s="38"/>
      <c r="C26" s="38"/>
      <c r="D26" s="38"/>
      <c r="E26" s="91">
        <v>0</v>
      </c>
      <c r="F26" s="91">
        <v>0</v>
      </c>
      <c r="G26" s="30"/>
      <c r="H26" s="30"/>
    </row>
    <row r="27" spans="1:8" x14ac:dyDescent="0.25">
      <c r="A27" s="41"/>
      <c r="B27" s="38"/>
      <c r="C27" s="38"/>
      <c r="D27" s="38"/>
      <c r="E27" s="91">
        <v>0</v>
      </c>
      <c r="F27" s="91">
        <v>0</v>
      </c>
      <c r="G27" s="30"/>
      <c r="H27" s="30"/>
    </row>
    <row r="28" spans="1:8" x14ac:dyDescent="0.25">
      <c r="A28" s="41"/>
      <c r="B28" s="38"/>
      <c r="C28" s="38"/>
      <c r="D28" s="38"/>
      <c r="E28" s="91">
        <v>0</v>
      </c>
      <c r="F28" s="91">
        <v>0</v>
      </c>
      <c r="G28" s="30"/>
      <c r="H28" s="30"/>
    </row>
    <row r="29" spans="1:8" x14ac:dyDescent="0.25">
      <c r="A29" s="41"/>
      <c r="B29" s="38"/>
      <c r="C29" s="38"/>
      <c r="D29" s="38"/>
      <c r="E29" s="91">
        <v>0</v>
      </c>
      <c r="F29" s="91">
        <v>0</v>
      </c>
      <c r="G29" s="30"/>
      <c r="H29" s="30"/>
    </row>
    <row r="30" spans="1:8" x14ac:dyDescent="0.25">
      <c r="A30" s="41"/>
      <c r="B30" s="38"/>
      <c r="C30" s="38"/>
      <c r="D30" s="38"/>
      <c r="E30" s="91">
        <v>0</v>
      </c>
      <c r="F30" s="91">
        <v>0</v>
      </c>
      <c r="G30" s="30"/>
      <c r="H30" s="30"/>
    </row>
    <row r="31" spans="1:8" x14ac:dyDescent="0.25">
      <c r="A31" s="41"/>
      <c r="B31" s="38"/>
      <c r="C31" s="38"/>
      <c r="D31" s="38"/>
      <c r="E31" s="91">
        <v>0</v>
      </c>
      <c r="F31" s="91">
        <v>0</v>
      </c>
      <c r="G31" s="30"/>
      <c r="H31" s="30"/>
    </row>
    <row r="32" spans="1:8" x14ac:dyDescent="0.25">
      <c r="A32" s="41"/>
      <c r="B32" s="38"/>
      <c r="C32" s="38"/>
      <c r="D32" s="38"/>
      <c r="E32" s="91">
        <v>0</v>
      </c>
      <c r="F32" s="91">
        <v>0</v>
      </c>
      <c r="G32" s="30"/>
      <c r="H32" s="30"/>
    </row>
    <row r="33" spans="1:8" x14ac:dyDescent="0.25">
      <c r="A33" s="41"/>
      <c r="B33" s="38"/>
      <c r="C33" s="38"/>
      <c r="D33" s="38"/>
      <c r="E33" s="91">
        <v>0</v>
      </c>
      <c r="F33" s="91">
        <v>0</v>
      </c>
      <c r="G33" s="30"/>
      <c r="H33" s="30"/>
    </row>
    <row r="34" spans="1:8" x14ac:dyDescent="0.25">
      <c r="A34" s="41"/>
      <c r="B34" s="38"/>
      <c r="C34" s="38"/>
      <c r="D34" s="38"/>
      <c r="E34" s="91">
        <v>0</v>
      </c>
      <c r="F34" s="91">
        <v>0</v>
      </c>
      <c r="G34" s="30"/>
      <c r="H34" s="30"/>
    </row>
    <row r="35" spans="1:8" x14ac:dyDescent="0.25">
      <c r="A35" s="41"/>
      <c r="B35" s="38"/>
      <c r="C35" s="38"/>
      <c r="D35" s="38"/>
      <c r="E35" s="91">
        <v>0</v>
      </c>
      <c r="F35" s="91">
        <v>0</v>
      </c>
      <c r="G35" s="30"/>
      <c r="H35" s="30"/>
    </row>
    <row r="36" spans="1:8" x14ac:dyDescent="0.25">
      <c r="A36" s="41"/>
      <c r="B36" s="38"/>
      <c r="C36" s="38"/>
      <c r="D36" s="38"/>
      <c r="E36" s="91">
        <v>0</v>
      </c>
      <c r="F36" s="91">
        <v>0</v>
      </c>
      <c r="G36" s="30"/>
      <c r="H36" s="30"/>
    </row>
    <row r="37" spans="1:8" x14ac:dyDescent="0.25">
      <c r="A37" s="41"/>
      <c r="B37" s="38"/>
      <c r="C37" s="38"/>
      <c r="D37" s="38"/>
      <c r="E37" s="91">
        <v>0</v>
      </c>
      <c r="F37" s="91">
        <v>0</v>
      </c>
      <c r="G37" s="30"/>
      <c r="H37" s="30"/>
    </row>
    <row r="38" spans="1:8" x14ac:dyDescent="0.25">
      <c r="A38" s="41"/>
      <c r="B38" s="38"/>
      <c r="C38" s="38"/>
      <c r="D38" s="38"/>
      <c r="E38" s="91">
        <v>0</v>
      </c>
      <c r="F38" s="91">
        <v>0</v>
      </c>
      <c r="G38" s="30"/>
      <c r="H38" s="30"/>
    </row>
    <row r="39" spans="1:8" x14ac:dyDescent="0.25">
      <c r="A39" s="41"/>
      <c r="B39" s="38"/>
      <c r="C39" s="38"/>
      <c r="D39" s="38"/>
      <c r="E39" s="91">
        <v>0</v>
      </c>
      <c r="F39" s="91">
        <v>0</v>
      </c>
      <c r="G39" s="30"/>
      <c r="H39" s="30"/>
    </row>
    <row r="40" spans="1:8" x14ac:dyDescent="0.25">
      <c r="A40" s="41"/>
      <c r="B40" s="38"/>
      <c r="C40" s="38"/>
      <c r="D40" s="38"/>
      <c r="E40" s="91">
        <v>0</v>
      </c>
      <c r="F40" s="91">
        <v>0</v>
      </c>
      <c r="G40" s="30"/>
      <c r="H40" s="30"/>
    </row>
    <row r="41" spans="1:8" x14ac:dyDescent="0.25">
      <c r="A41" s="41"/>
      <c r="B41" s="38"/>
      <c r="C41" s="38"/>
      <c r="D41" s="38"/>
      <c r="E41" s="91">
        <v>0</v>
      </c>
      <c r="F41" s="91">
        <v>0</v>
      </c>
      <c r="G41" s="30"/>
      <c r="H41" s="30"/>
    </row>
    <row r="42" spans="1:8" ht="15.75" thickBot="1" x14ac:dyDescent="0.3">
      <c r="A42" s="41"/>
      <c r="B42" s="38"/>
      <c r="C42" s="38"/>
      <c r="D42" s="38"/>
      <c r="E42" s="91">
        <v>0</v>
      </c>
      <c r="F42" s="91">
        <v>0</v>
      </c>
      <c r="G42" s="30"/>
      <c r="H42" s="35"/>
    </row>
    <row r="43" spans="1:8" ht="15.75" thickBot="1" x14ac:dyDescent="0.3">
      <c r="A43" s="62" t="s">
        <v>29</v>
      </c>
      <c r="B43" s="63"/>
      <c r="C43" s="63"/>
      <c r="D43" s="64"/>
      <c r="E43" s="8">
        <f>SUM(E15:E42)</f>
        <v>0</v>
      </c>
      <c r="F43" s="8">
        <f>SUM(F15:F42)</f>
        <v>0</v>
      </c>
      <c r="G43" s="9">
        <f>E43*H43</f>
        <v>0</v>
      </c>
      <c r="H43" s="10">
        <v>0</v>
      </c>
    </row>
    <row r="44" spans="1:8" x14ac:dyDescent="0.25">
      <c r="A44" s="88" t="s">
        <v>15</v>
      </c>
      <c r="B44" s="89"/>
      <c r="C44" s="89"/>
      <c r="D44" s="89"/>
      <c r="E44" s="89"/>
      <c r="F44" s="89"/>
      <c r="G44" s="89"/>
      <c r="H44" s="90"/>
    </row>
    <row r="45" spans="1:8" x14ac:dyDescent="0.25">
      <c r="A45" s="38"/>
      <c r="B45" s="38"/>
      <c r="C45" s="38"/>
      <c r="D45" s="38"/>
      <c r="E45" s="91">
        <v>0</v>
      </c>
      <c r="F45" s="91">
        <v>0</v>
      </c>
      <c r="G45" s="30"/>
      <c r="H45" s="30"/>
    </row>
    <row r="46" spans="1:8" x14ac:dyDescent="0.25">
      <c r="A46" s="38"/>
      <c r="B46" s="38"/>
      <c r="C46" s="38"/>
      <c r="D46" s="38"/>
      <c r="E46" s="91">
        <v>0</v>
      </c>
      <c r="F46" s="91">
        <v>0</v>
      </c>
      <c r="G46" s="30"/>
      <c r="H46" s="30"/>
    </row>
    <row r="47" spans="1:8" x14ac:dyDescent="0.25">
      <c r="A47" s="38"/>
      <c r="B47" s="38"/>
      <c r="C47" s="38"/>
      <c r="D47" s="38"/>
      <c r="E47" s="91">
        <v>0</v>
      </c>
      <c r="F47" s="91">
        <v>0</v>
      </c>
      <c r="G47" s="30"/>
      <c r="H47" s="30"/>
    </row>
    <row r="48" spans="1:8" x14ac:dyDescent="0.25">
      <c r="A48" s="38"/>
      <c r="B48" s="38"/>
      <c r="C48" s="38"/>
      <c r="D48" s="38"/>
      <c r="E48" s="91">
        <v>0</v>
      </c>
      <c r="F48" s="91">
        <v>0</v>
      </c>
      <c r="G48" s="30"/>
      <c r="H48" s="30"/>
    </row>
    <row r="49" spans="1:8" x14ac:dyDescent="0.25">
      <c r="A49" s="38"/>
      <c r="B49" s="38"/>
      <c r="C49" s="38"/>
      <c r="D49" s="38"/>
      <c r="E49" s="91">
        <v>0</v>
      </c>
      <c r="F49" s="91">
        <v>0</v>
      </c>
      <c r="G49" s="30"/>
      <c r="H49" s="30"/>
    </row>
    <row r="50" spans="1:8" x14ac:dyDescent="0.25">
      <c r="A50" s="38"/>
      <c r="B50" s="38"/>
      <c r="C50" s="38"/>
      <c r="D50" s="38"/>
      <c r="E50" s="91">
        <v>0</v>
      </c>
      <c r="F50" s="91">
        <v>0</v>
      </c>
      <c r="G50" s="30"/>
      <c r="H50" s="30"/>
    </row>
    <row r="51" spans="1:8" ht="15.75" thickBot="1" x14ac:dyDescent="0.3">
      <c r="A51" s="38"/>
      <c r="B51" s="38"/>
      <c r="C51" s="38"/>
      <c r="D51" s="38"/>
      <c r="E51" s="91">
        <v>0</v>
      </c>
      <c r="F51" s="91">
        <v>0</v>
      </c>
      <c r="G51" s="30"/>
      <c r="H51" s="35"/>
    </row>
    <row r="52" spans="1:8" ht="15.75" thickBot="1" x14ac:dyDescent="0.3">
      <c r="A52" s="62" t="s">
        <v>28</v>
      </c>
      <c r="B52" s="63"/>
      <c r="C52" s="63"/>
      <c r="D52" s="64"/>
      <c r="E52" s="8">
        <f>SUM(E45:E51)</f>
        <v>0</v>
      </c>
      <c r="F52" s="8">
        <f>SUM(F45:F51)</f>
        <v>0</v>
      </c>
      <c r="G52" s="9">
        <f>E52*H52</f>
        <v>0</v>
      </c>
      <c r="H52" s="10">
        <v>0</v>
      </c>
    </row>
    <row r="53" spans="1:8" x14ac:dyDescent="0.25">
      <c r="A53" s="88" t="s">
        <v>16</v>
      </c>
      <c r="B53" s="89"/>
      <c r="C53" s="89"/>
      <c r="D53" s="89"/>
      <c r="E53" s="89"/>
      <c r="F53" s="89"/>
      <c r="G53" s="89"/>
      <c r="H53" s="90"/>
    </row>
    <row r="54" spans="1:8" x14ac:dyDescent="0.25">
      <c r="A54" s="38"/>
      <c r="B54" s="38"/>
      <c r="C54" s="38"/>
      <c r="D54" s="38"/>
      <c r="E54" s="91">
        <v>0</v>
      </c>
      <c r="F54" s="91">
        <v>0</v>
      </c>
      <c r="G54" s="30"/>
      <c r="H54" s="30"/>
    </row>
    <row r="55" spans="1:8" x14ac:dyDescent="0.25">
      <c r="A55" s="38"/>
      <c r="B55" s="38"/>
      <c r="C55" s="38"/>
      <c r="D55" s="38"/>
      <c r="E55" s="91">
        <v>0</v>
      </c>
      <c r="F55" s="91">
        <v>0</v>
      </c>
      <c r="G55" s="30"/>
      <c r="H55" s="30"/>
    </row>
    <row r="56" spans="1:8" x14ac:dyDescent="0.25">
      <c r="A56" s="38"/>
      <c r="B56" s="38"/>
      <c r="C56" s="38"/>
      <c r="D56" s="38"/>
      <c r="E56" s="91">
        <v>0</v>
      </c>
      <c r="F56" s="91">
        <v>0</v>
      </c>
      <c r="G56" s="30"/>
      <c r="H56" s="30"/>
    </row>
    <row r="57" spans="1:8" x14ac:dyDescent="0.25">
      <c r="A57" s="38"/>
      <c r="B57" s="38"/>
      <c r="C57" s="38"/>
      <c r="D57" s="38"/>
      <c r="E57" s="91">
        <v>0</v>
      </c>
      <c r="F57" s="91">
        <v>0</v>
      </c>
      <c r="G57" s="30"/>
      <c r="H57" s="30"/>
    </row>
    <row r="58" spans="1:8" ht="15.75" thickBot="1" x14ac:dyDescent="0.3">
      <c r="A58" s="38"/>
      <c r="B58" s="38"/>
      <c r="C58" s="38"/>
      <c r="D58" s="38"/>
      <c r="E58" s="91">
        <v>0</v>
      </c>
      <c r="F58" s="91">
        <v>0</v>
      </c>
      <c r="G58" s="30"/>
      <c r="H58" s="35"/>
    </row>
    <row r="59" spans="1:8" ht="15.75" thickBot="1" x14ac:dyDescent="0.3">
      <c r="A59" s="62" t="s">
        <v>27</v>
      </c>
      <c r="B59" s="63"/>
      <c r="C59" s="63"/>
      <c r="D59" s="64"/>
      <c r="E59" s="42">
        <f>SUM(E54:E58)</f>
        <v>0</v>
      </c>
      <c r="F59" s="42">
        <f>SUM(F54:F58)</f>
        <v>0</v>
      </c>
      <c r="G59" s="43">
        <f>E59*H59</f>
        <v>0</v>
      </c>
      <c r="H59" s="10">
        <v>0</v>
      </c>
    </row>
    <row r="60" spans="1:8" x14ac:dyDescent="0.25">
      <c r="A60" s="59" t="s">
        <v>17</v>
      </c>
      <c r="B60" s="60"/>
      <c r="C60" s="60"/>
      <c r="D60" s="61"/>
      <c r="E60" s="50">
        <f>SUM(E13,E43,E52,E59)</f>
        <v>0</v>
      </c>
      <c r="F60" s="50">
        <f t="shared" ref="F60:G60" si="0">SUM(F13,F43,F52,F59)</f>
        <v>0</v>
      </c>
      <c r="G60" s="50">
        <f t="shared" si="0"/>
        <v>0</v>
      </c>
      <c r="H60" s="49"/>
    </row>
  </sheetData>
  <sheetProtection algorithmName="SHA-512" hashValue="ebeZRsT6QAughwu/sUbjyy/wRXwGdX9gtjw88biQGZOOJUMz76vn5feUVc17nkBkoT6ZMFjMPjs+VUFAVJIo8A==" saltValue="nRnRq69W3C+WopW+Tn56hQ==" spinCount="100000" sheet="1" objects="1" scenarios="1"/>
  <autoFilter ref="A7:H7" xr:uid="{00000000-0009-0000-0000-000000000000}"/>
  <mergeCells count="16">
    <mergeCell ref="A60:D60"/>
    <mergeCell ref="A59:D59"/>
    <mergeCell ref="A53:H53"/>
    <mergeCell ref="A1:H1"/>
    <mergeCell ref="C6:D6"/>
    <mergeCell ref="G6:H6"/>
    <mergeCell ref="B6:B7"/>
    <mergeCell ref="A6:A7"/>
    <mergeCell ref="E6:F6"/>
    <mergeCell ref="A8:H8"/>
    <mergeCell ref="A14:H14"/>
    <mergeCell ref="A44:H44"/>
    <mergeCell ref="A13:D13"/>
    <mergeCell ref="A43:D43"/>
    <mergeCell ref="A52:D52"/>
    <mergeCell ref="B5:H5"/>
  </mergeCells>
  <dataValidations count="4">
    <dataValidation type="list" showInputMessage="1" sqref="A59:A60 A13:A14 A43:A44 A52:A53" xr:uid="{00000000-0002-0000-0000-000000000000}">
      <formula1>#REF!</formula1>
    </dataValidation>
    <dataValidation showInputMessage="1" sqref="A45:A51 A54:A58" xr:uid="{CB59EE2A-7929-412D-BF85-2F4AD5843146}"/>
    <dataValidation type="decimal" operator="lessThanOrEqual" allowBlank="1" showInputMessage="1" showErrorMessage="1" error="Taux maximum de 60%" sqref="H43 H59" xr:uid="{9ECD8AD7-B058-4A43-BBAD-DA6B1DFCA9D7}">
      <formula1>0.6</formula1>
    </dataValidation>
    <dataValidation type="decimal" operator="lessThanOrEqual" allowBlank="1" showInputMessage="1" showErrorMessage="1" error="Taux maximum de 80%" sqref="H52 H13" xr:uid="{DD28AB3D-4411-4148-A720-FA18677E0FE3}">
      <formula1>0.8</formula1>
    </dataValidation>
  </dataValidations>
  <pageMargins left="0.25" right="0.25" top="0.75" bottom="0.75" header="0.3" footer="0.3"/>
  <pageSetup paperSize="9" scale="4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0D2F3-AC28-4E86-97BB-149A5B7654C7}">
  <sheetPr>
    <tabColor theme="9"/>
  </sheetPr>
  <dimension ref="A1:O60"/>
  <sheetViews>
    <sheetView zoomScale="80" zoomScaleNormal="80" workbookViewId="0">
      <pane ySplit="7" topLeftCell="A8" activePane="bottomLeft" state="frozen"/>
      <selection pane="bottomLeft" activeCell="B4" sqref="B4"/>
    </sheetView>
  </sheetViews>
  <sheetFormatPr baseColWidth="10" defaultRowHeight="15" x14ac:dyDescent="0.25"/>
  <cols>
    <col min="1" max="1" width="39.140625" style="58" customWidth="1"/>
    <col min="2" max="2" width="56.85546875" style="58" customWidth="1"/>
    <col min="3" max="3" width="14.85546875" style="58" customWidth="1"/>
    <col min="4" max="4" width="62.5703125" style="58" customWidth="1"/>
    <col min="5" max="5" width="14.5703125" style="58" customWidth="1"/>
    <col min="6" max="7" width="14.85546875" style="58" customWidth="1"/>
    <col min="8" max="8" width="10.7109375" style="58" customWidth="1"/>
    <col min="9" max="9" width="14.85546875" style="58" hidden="1" customWidth="1"/>
    <col min="10" max="10" width="15.7109375" style="58" hidden="1" customWidth="1"/>
    <col min="11" max="11" width="10" style="58" hidden="1" customWidth="1"/>
    <col min="12" max="13" width="15.7109375" style="52" customWidth="1"/>
    <col min="14" max="15" width="15.7109375" style="52" hidden="1" customWidth="1"/>
    <col min="16" max="16384" width="11.42578125" style="52"/>
  </cols>
  <sheetData>
    <row r="1" spans="1:15" ht="27" customHeight="1" x14ac:dyDescent="0.25">
      <c r="A1" s="75" t="s">
        <v>11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26.25" x14ac:dyDescent="0.25">
      <c r="A2" s="20" t="s">
        <v>9</v>
      </c>
      <c r="B2" s="21" t="str">
        <f>'Demande de subvention'!B2</f>
        <v>saisir ici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6.25" x14ac:dyDescent="0.25">
      <c r="A3" s="20" t="s">
        <v>18</v>
      </c>
      <c r="B3" s="21" t="str">
        <f>'Demande de subvention'!B3</f>
        <v>saisir ici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2.5" customHeight="1" x14ac:dyDescent="0.25">
      <c r="A4" s="20" t="s">
        <v>19</v>
      </c>
      <c r="B4" s="22" t="str">
        <f>'Demande de subvention'!B4</f>
        <v>saisir ici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42.75" customHeight="1" x14ac:dyDescent="0.25">
      <c r="A5" s="23" t="s">
        <v>24</v>
      </c>
      <c r="B5" s="83" t="s">
        <v>33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5" ht="47.25" customHeight="1" x14ac:dyDescent="0.25">
      <c r="A6" s="70" t="s">
        <v>0</v>
      </c>
      <c r="B6" s="70" t="s">
        <v>1</v>
      </c>
      <c r="C6" s="76" t="s">
        <v>25</v>
      </c>
      <c r="D6" s="77"/>
      <c r="E6" s="76" t="s">
        <v>6</v>
      </c>
      <c r="F6" s="77"/>
      <c r="G6" s="76" t="s">
        <v>12</v>
      </c>
      <c r="H6" s="77"/>
      <c r="I6" s="13" t="s">
        <v>32</v>
      </c>
      <c r="J6" s="81" t="s">
        <v>20</v>
      </c>
      <c r="K6" s="82"/>
      <c r="L6" s="76" t="s">
        <v>21</v>
      </c>
      <c r="M6" s="77"/>
      <c r="N6" s="14" t="s">
        <v>31</v>
      </c>
      <c r="O6" s="14" t="s">
        <v>22</v>
      </c>
    </row>
    <row r="7" spans="1:15" x14ac:dyDescent="0.25">
      <c r="A7" s="71"/>
      <c r="B7" s="71"/>
      <c r="C7" s="12" t="s">
        <v>4</v>
      </c>
      <c r="D7" s="12" t="s">
        <v>5</v>
      </c>
      <c r="E7" s="12" t="s">
        <v>7</v>
      </c>
      <c r="F7" s="12" t="s">
        <v>8</v>
      </c>
      <c r="G7" s="12" t="s">
        <v>2</v>
      </c>
      <c r="H7" s="12" t="s">
        <v>3</v>
      </c>
      <c r="I7" s="1" t="s">
        <v>2</v>
      </c>
      <c r="J7" s="1" t="s">
        <v>2</v>
      </c>
      <c r="K7" s="1" t="s">
        <v>3</v>
      </c>
      <c r="L7" s="12" t="s">
        <v>7</v>
      </c>
      <c r="M7" s="12" t="s">
        <v>8</v>
      </c>
      <c r="N7" s="1" t="s">
        <v>2</v>
      </c>
      <c r="O7" s="1" t="s">
        <v>2</v>
      </c>
    </row>
    <row r="8" spans="1:15" ht="15" customHeight="1" x14ac:dyDescent="0.25">
      <c r="A8" s="95" t="s">
        <v>13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spans="1:15" ht="30" x14ac:dyDescent="0.25">
      <c r="A9" s="25">
        <f>'Demande de subvention'!A9</f>
        <v>0</v>
      </c>
      <c r="B9" s="25">
        <f>'Demande de subvention'!B9</f>
        <v>0</v>
      </c>
      <c r="C9" s="25">
        <f>'Demande de subvention'!C9</f>
        <v>0</v>
      </c>
      <c r="D9" s="25">
        <f>'Demande de subvention'!D9</f>
        <v>0</v>
      </c>
      <c r="E9" s="26">
        <f>'Demande de subvention'!E9</f>
        <v>0</v>
      </c>
      <c r="F9" s="26">
        <f>'Demande de subvention'!F9</f>
        <v>0</v>
      </c>
      <c r="G9" s="27"/>
      <c r="H9" s="28"/>
      <c r="I9" s="29">
        <v>0</v>
      </c>
      <c r="J9" s="30"/>
      <c r="K9" s="30"/>
      <c r="L9" s="31">
        <v>0</v>
      </c>
      <c r="M9" s="31">
        <v>0</v>
      </c>
      <c r="N9" s="51">
        <f t="shared" ref="N9:N12" si="0">IF(E9=I9,L9,IF(AND(E9&gt;I9,I9&gt;L9)=TRUE,L9,I9))</f>
        <v>0</v>
      </c>
      <c r="O9" s="30"/>
    </row>
    <row r="10" spans="1:15" x14ac:dyDescent="0.25">
      <c r="A10" s="25">
        <f>'Demande de subvention'!A10</f>
        <v>0</v>
      </c>
      <c r="B10" s="25">
        <f>'Demande de subvention'!B10</f>
        <v>0</v>
      </c>
      <c r="C10" s="25">
        <f>'Demande de subvention'!C10</f>
        <v>0</v>
      </c>
      <c r="D10" s="25">
        <f>'Demande de subvention'!D10</f>
        <v>0</v>
      </c>
      <c r="E10" s="26">
        <f>'Demande de subvention'!E10</f>
        <v>0</v>
      </c>
      <c r="F10" s="26">
        <f>'Demande de subvention'!F10</f>
        <v>0</v>
      </c>
      <c r="G10" s="27"/>
      <c r="H10" s="28"/>
      <c r="I10" s="29">
        <v>0</v>
      </c>
      <c r="J10" s="30"/>
      <c r="K10" s="30"/>
      <c r="L10" s="31">
        <v>0</v>
      </c>
      <c r="M10" s="31">
        <v>0</v>
      </c>
      <c r="N10" s="51">
        <f t="shared" si="0"/>
        <v>0</v>
      </c>
      <c r="O10" s="30"/>
    </row>
    <row r="11" spans="1:15" x14ac:dyDescent="0.25">
      <c r="A11" s="25">
        <f>'Demande de subvention'!A11</f>
        <v>0</v>
      </c>
      <c r="B11" s="25">
        <f>'Demande de subvention'!B11</f>
        <v>0</v>
      </c>
      <c r="C11" s="25">
        <f>'Demande de subvention'!C11</f>
        <v>0</v>
      </c>
      <c r="D11" s="25">
        <f>'Demande de subvention'!D11</f>
        <v>0</v>
      </c>
      <c r="E11" s="26">
        <f>'Demande de subvention'!E11</f>
        <v>0</v>
      </c>
      <c r="F11" s="26">
        <f>'Demande de subvention'!F11</f>
        <v>0</v>
      </c>
      <c r="G11" s="27"/>
      <c r="H11" s="28"/>
      <c r="I11" s="29">
        <v>0</v>
      </c>
      <c r="J11" s="30"/>
      <c r="K11" s="30"/>
      <c r="L11" s="31">
        <v>0</v>
      </c>
      <c r="M11" s="31">
        <v>0</v>
      </c>
      <c r="N11" s="51">
        <f t="shared" si="0"/>
        <v>0</v>
      </c>
      <c r="O11" s="30"/>
    </row>
    <row r="12" spans="1:15" ht="15.75" thickBot="1" x14ac:dyDescent="0.3">
      <c r="A12" s="25">
        <f>'Demande de subvention'!A12</f>
        <v>0</v>
      </c>
      <c r="B12" s="25">
        <f>'Demande de subvention'!B12</f>
        <v>0</v>
      </c>
      <c r="C12" s="25">
        <f>'Demande de subvention'!C12</f>
        <v>0</v>
      </c>
      <c r="D12" s="25">
        <f>'Demande de subvention'!D12</f>
        <v>0</v>
      </c>
      <c r="E12" s="26">
        <f>'Demande de subvention'!E12</f>
        <v>0</v>
      </c>
      <c r="F12" s="26">
        <f>'Demande de subvention'!F12</f>
        <v>0</v>
      </c>
      <c r="G12" s="27"/>
      <c r="H12" s="28"/>
      <c r="I12" s="29">
        <v>0</v>
      </c>
      <c r="J12" s="35"/>
      <c r="K12" s="35"/>
      <c r="L12" s="31">
        <v>0</v>
      </c>
      <c r="M12" s="31">
        <v>0</v>
      </c>
      <c r="N12" s="51">
        <f t="shared" si="0"/>
        <v>0</v>
      </c>
      <c r="O12" s="35"/>
    </row>
    <row r="13" spans="1:15" ht="15.75" thickBot="1" x14ac:dyDescent="0.3">
      <c r="A13" s="78" t="s">
        <v>30</v>
      </c>
      <c r="B13" s="79"/>
      <c r="C13" s="79"/>
      <c r="D13" s="80"/>
      <c r="E13" s="6">
        <f>'Demande de subvention'!E13</f>
        <v>0</v>
      </c>
      <c r="F13" s="6">
        <f>'Demande de subvention'!F13</f>
        <v>0</v>
      </c>
      <c r="G13" s="6">
        <f>'Demande de subvention'!G13</f>
        <v>0</v>
      </c>
      <c r="H13" s="24">
        <f>'Demande de subvention'!H13</f>
        <v>0</v>
      </c>
      <c r="I13" s="92">
        <f>SUM(I9:I12)</f>
        <v>0</v>
      </c>
      <c r="J13" s="93">
        <f>IF(I13*K13&lt;50000,I13*K13,50000)</f>
        <v>0</v>
      </c>
      <c r="K13" s="10">
        <v>0</v>
      </c>
      <c r="L13" s="94">
        <f>SUM(L9:L12)</f>
        <v>0</v>
      </c>
      <c r="M13" s="94">
        <f>SUM(M9:M12)</f>
        <v>0</v>
      </c>
      <c r="N13" s="94">
        <f>SUM(N9:N12)</f>
        <v>0</v>
      </c>
      <c r="O13" s="53">
        <f>IF(N13*K13&lt;J13,N13*K13,J13)</f>
        <v>0</v>
      </c>
    </row>
    <row r="14" spans="1:15" ht="15" customHeight="1" x14ac:dyDescent="0.25">
      <c r="A14" s="97" t="s">
        <v>14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</row>
    <row r="15" spans="1:15" x14ac:dyDescent="0.25">
      <c r="A15" s="25">
        <f>'Demande de subvention'!A15</f>
        <v>0</v>
      </c>
      <c r="B15" s="25">
        <f>'Demande de subvention'!B15</f>
        <v>0</v>
      </c>
      <c r="C15" s="25">
        <f>'Demande de subvention'!C15</f>
        <v>0</v>
      </c>
      <c r="D15" s="25">
        <f>'Demande de subvention'!D15</f>
        <v>0</v>
      </c>
      <c r="E15" s="32">
        <f>'Demande de subvention'!E15</f>
        <v>0</v>
      </c>
      <c r="F15" s="32">
        <f>'Demande de subvention'!F15</f>
        <v>0</v>
      </c>
      <c r="G15" s="27"/>
      <c r="H15" s="28"/>
      <c r="I15" s="33">
        <v>0</v>
      </c>
      <c r="J15" s="27"/>
      <c r="K15" s="27"/>
      <c r="L15" s="34">
        <v>0</v>
      </c>
      <c r="M15" s="34">
        <v>0</v>
      </c>
      <c r="N15" s="51">
        <f t="shared" ref="N15:N42" si="1">IF(E15=I15,L15,IF(AND(E15&gt;I15,I15&gt;L15)=TRUE,L15,I15))</f>
        <v>0</v>
      </c>
      <c r="O15" s="27"/>
    </row>
    <row r="16" spans="1:15" x14ac:dyDescent="0.25">
      <c r="A16" s="25">
        <f>'Demande de subvention'!A16</f>
        <v>0</v>
      </c>
      <c r="B16" s="25">
        <f>'Demande de subvention'!B16</f>
        <v>0</v>
      </c>
      <c r="C16" s="25">
        <f>'Demande de subvention'!C16</f>
        <v>0</v>
      </c>
      <c r="D16" s="25">
        <f>'Demande de subvention'!D16</f>
        <v>0</v>
      </c>
      <c r="E16" s="32">
        <f>'Demande de subvention'!E16</f>
        <v>0</v>
      </c>
      <c r="F16" s="32">
        <f>'Demande de subvention'!F16</f>
        <v>0</v>
      </c>
      <c r="G16" s="27"/>
      <c r="H16" s="28"/>
      <c r="I16" s="33">
        <v>0</v>
      </c>
      <c r="J16" s="27"/>
      <c r="K16" s="27"/>
      <c r="L16" s="34">
        <v>0</v>
      </c>
      <c r="M16" s="34">
        <v>0</v>
      </c>
      <c r="N16" s="51">
        <f t="shared" si="1"/>
        <v>0</v>
      </c>
      <c r="O16" s="27"/>
    </row>
    <row r="17" spans="1:15" x14ac:dyDescent="0.25">
      <c r="A17" s="25">
        <f>'Demande de subvention'!A17</f>
        <v>0</v>
      </c>
      <c r="B17" s="25">
        <f>'Demande de subvention'!B17</f>
        <v>0</v>
      </c>
      <c r="C17" s="25">
        <f>'Demande de subvention'!C17</f>
        <v>0</v>
      </c>
      <c r="D17" s="25">
        <f>'Demande de subvention'!D17</f>
        <v>0</v>
      </c>
      <c r="E17" s="32">
        <f>'Demande de subvention'!E17</f>
        <v>0</v>
      </c>
      <c r="F17" s="32">
        <f>'Demande de subvention'!F17</f>
        <v>0</v>
      </c>
      <c r="G17" s="27"/>
      <c r="H17" s="28"/>
      <c r="I17" s="33">
        <v>0</v>
      </c>
      <c r="J17" s="27"/>
      <c r="K17" s="27"/>
      <c r="L17" s="34">
        <v>0</v>
      </c>
      <c r="M17" s="34">
        <v>0</v>
      </c>
      <c r="N17" s="51">
        <f t="shared" si="1"/>
        <v>0</v>
      </c>
      <c r="O17" s="27"/>
    </row>
    <row r="18" spans="1:15" ht="30" x14ac:dyDescent="0.25">
      <c r="A18" s="25">
        <f>'Demande de subvention'!A18</f>
        <v>0</v>
      </c>
      <c r="B18" s="25">
        <f>'Demande de subvention'!B18</f>
        <v>0</v>
      </c>
      <c r="C18" s="25">
        <f>'Demande de subvention'!C18</f>
        <v>0</v>
      </c>
      <c r="D18" s="25">
        <f>'Demande de subvention'!D18</f>
        <v>0</v>
      </c>
      <c r="E18" s="32">
        <f>'Demande de subvention'!E18</f>
        <v>0</v>
      </c>
      <c r="F18" s="32">
        <f>'Demande de subvention'!F18</f>
        <v>0</v>
      </c>
      <c r="G18" s="27"/>
      <c r="H18" s="28"/>
      <c r="I18" s="33">
        <v>0</v>
      </c>
      <c r="J18" s="27"/>
      <c r="K18" s="27"/>
      <c r="L18" s="34">
        <v>0</v>
      </c>
      <c r="M18" s="34">
        <v>0</v>
      </c>
      <c r="N18" s="51">
        <f t="shared" si="1"/>
        <v>0</v>
      </c>
      <c r="O18" s="27"/>
    </row>
    <row r="19" spans="1:15" x14ac:dyDescent="0.25">
      <c r="A19" s="25">
        <f>'Demande de subvention'!A19</f>
        <v>0</v>
      </c>
      <c r="B19" s="25">
        <f>'Demande de subvention'!B19</f>
        <v>0</v>
      </c>
      <c r="C19" s="25">
        <f>'Demande de subvention'!C19</f>
        <v>0</v>
      </c>
      <c r="D19" s="25">
        <f>'Demande de subvention'!D19</f>
        <v>0</v>
      </c>
      <c r="E19" s="32">
        <f>'Demande de subvention'!E19</f>
        <v>0</v>
      </c>
      <c r="F19" s="32">
        <f>'Demande de subvention'!F19</f>
        <v>0</v>
      </c>
      <c r="G19" s="27"/>
      <c r="H19" s="28"/>
      <c r="I19" s="33">
        <v>0</v>
      </c>
      <c r="J19" s="27"/>
      <c r="K19" s="27"/>
      <c r="L19" s="34">
        <v>0</v>
      </c>
      <c r="M19" s="34">
        <v>0</v>
      </c>
      <c r="N19" s="51">
        <f t="shared" si="1"/>
        <v>0</v>
      </c>
      <c r="O19" s="27"/>
    </row>
    <row r="20" spans="1:15" x14ac:dyDescent="0.25">
      <c r="A20" s="25">
        <f>'Demande de subvention'!A20</f>
        <v>0</v>
      </c>
      <c r="B20" s="25">
        <f>'Demande de subvention'!B20</f>
        <v>0</v>
      </c>
      <c r="C20" s="25">
        <f>'Demande de subvention'!C20</f>
        <v>0</v>
      </c>
      <c r="D20" s="25">
        <f>'Demande de subvention'!D20</f>
        <v>0</v>
      </c>
      <c r="E20" s="32">
        <f>'Demande de subvention'!E20</f>
        <v>0</v>
      </c>
      <c r="F20" s="32">
        <f>'Demande de subvention'!F20</f>
        <v>0</v>
      </c>
      <c r="G20" s="27"/>
      <c r="H20" s="28"/>
      <c r="I20" s="33">
        <v>0</v>
      </c>
      <c r="J20" s="27"/>
      <c r="K20" s="27"/>
      <c r="L20" s="34">
        <v>0</v>
      </c>
      <c r="M20" s="34">
        <v>0</v>
      </c>
      <c r="N20" s="51">
        <f t="shared" si="1"/>
        <v>0</v>
      </c>
      <c r="O20" s="27"/>
    </row>
    <row r="21" spans="1:15" x14ac:dyDescent="0.25">
      <c r="A21" s="25">
        <f>'Demande de subvention'!A21</f>
        <v>0</v>
      </c>
      <c r="B21" s="25">
        <f>'Demande de subvention'!B21</f>
        <v>0</v>
      </c>
      <c r="C21" s="25">
        <f>'Demande de subvention'!C21</f>
        <v>0</v>
      </c>
      <c r="D21" s="25">
        <f>'Demande de subvention'!D21</f>
        <v>0</v>
      </c>
      <c r="E21" s="32">
        <f>'Demande de subvention'!E21</f>
        <v>0</v>
      </c>
      <c r="F21" s="32">
        <f>'Demande de subvention'!F21</f>
        <v>0</v>
      </c>
      <c r="G21" s="27"/>
      <c r="H21" s="28"/>
      <c r="I21" s="33">
        <v>0</v>
      </c>
      <c r="J21" s="27"/>
      <c r="K21" s="27"/>
      <c r="L21" s="34">
        <v>0</v>
      </c>
      <c r="M21" s="34">
        <v>0</v>
      </c>
      <c r="N21" s="51">
        <f t="shared" si="1"/>
        <v>0</v>
      </c>
      <c r="O21" s="27"/>
    </row>
    <row r="22" spans="1:15" x14ac:dyDescent="0.25">
      <c r="A22" s="25">
        <f>'Demande de subvention'!A22</f>
        <v>0</v>
      </c>
      <c r="B22" s="25">
        <f>'Demande de subvention'!B22</f>
        <v>0</v>
      </c>
      <c r="C22" s="25">
        <f>'Demande de subvention'!C22</f>
        <v>0</v>
      </c>
      <c r="D22" s="25">
        <f>'Demande de subvention'!D22</f>
        <v>0</v>
      </c>
      <c r="E22" s="32">
        <f>'Demande de subvention'!E22</f>
        <v>0</v>
      </c>
      <c r="F22" s="32">
        <f>'Demande de subvention'!F22</f>
        <v>0</v>
      </c>
      <c r="G22" s="27"/>
      <c r="H22" s="28"/>
      <c r="I22" s="33">
        <v>0</v>
      </c>
      <c r="J22" s="27"/>
      <c r="K22" s="27"/>
      <c r="L22" s="34">
        <v>0</v>
      </c>
      <c r="M22" s="34">
        <v>0</v>
      </c>
      <c r="N22" s="51">
        <f t="shared" si="1"/>
        <v>0</v>
      </c>
      <c r="O22" s="27"/>
    </row>
    <row r="23" spans="1:15" x14ac:dyDescent="0.25">
      <c r="A23" s="25">
        <f>'Demande de subvention'!A23</f>
        <v>0</v>
      </c>
      <c r="B23" s="25">
        <f>'Demande de subvention'!B23</f>
        <v>0</v>
      </c>
      <c r="C23" s="25">
        <f>'Demande de subvention'!C23</f>
        <v>0</v>
      </c>
      <c r="D23" s="25">
        <f>'Demande de subvention'!D23</f>
        <v>0</v>
      </c>
      <c r="E23" s="32">
        <f>'Demande de subvention'!E23</f>
        <v>0</v>
      </c>
      <c r="F23" s="32">
        <f>'Demande de subvention'!F23</f>
        <v>0</v>
      </c>
      <c r="G23" s="27"/>
      <c r="H23" s="28"/>
      <c r="I23" s="33">
        <v>0</v>
      </c>
      <c r="J23" s="27"/>
      <c r="K23" s="27"/>
      <c r="L23" s="34">
        <v>0</v>
      </c>
      <c r="M23" s="34">
        <v>0</v>
      </c>
      <c r="N23" s="51">
        <f t="shared" si="1"/>
        <v>0</v>
      </c>
      <c r="O23" s="27"/>
    </row>
    <row r="24" spans="1:15" x14ac:dyDescent="0.25">
      <c r="A24" s="25">
        <f>'Demande de subvention'!A24</f>
        <v>0</v>
      </c>
      <c r="B24" s="25">
        <f>'Demande de subvention'!B24</f>
        <v>0</v>
      </c>
      <c r="C24" s="25">
        <f>'Demande de subvention'!C24</f>
        <v>0</v>
      </c>
      <c r="D24" s="25">
        <f>'Demande de subvention'!D24</f>
        <v>0</v>
      </c>
      <c r="E24" s="32">
        <f>'Demande de subvention'!E24</f>
        <v>0</v>
      </c>
      <c r="F24" s="32">
        <f>'Demande de subvention'!F24</f>
        <v>0</v>
      </c>
      <c r="G24" s="27"/>
      <c r="H24" s="28"/>
      <c r="I24" s="33">
        <v>0</v>
      </c>
      <c r="J24" s="27"/>
      <c r="K24" s="27"/>
      <c r="L24" s="34">
        <v>0</v>
      </c>
      <c r="M24" s="34">
        <v>0</v>
      </c>
      <c r="N24" s="51">
        <f t="shared" si="1"/>
        <v>0</v>
      </c>
      <c r="O24" s="27"/>
    </row>
    <row r="25" spans="1:15" x14ac:dyDescent="0.25">
      <c r="A25" s="25">
        <f>'Demande de subvention'!A25</f>
        <v>0</v>
      </c>
      <c r="B25" s="25">
        <f>'Demande de subvention'!B25</f>
        <v>0</v>
      </c>
      <c r="C25" s="25">
        <f>'Demande de subvention'!C25</f>
        <v>0</v>
      </c>
      <c r="D25" s="25">
        <f>'Demande de subvention'!D25</f>
        <v>0</v>
      </c>
      <c r="E25" s="32">
        <f>'Demande de subvention'!E25</f>
        <v>0</v>
      </c>
      <c r="F25" s="32">
        <f>'Demande de subvention'!F25</f>
        <v>0</v>
      </c>
      <c r="G25" s="27"/>
      <c r="H25" s="28"/>
      <c r="I25" s="33">
        <v>0</v>
      </c>
      <c r="J25" s="27"/>
      <c r="K25" s="27"/>
      <c r="L25" s="34">
        <v>0</v>
      </c>
      <c r="M25" s="34">
        <v>0</v>
      </c>
      <c r="N25" s="51">
        <f t="shared" si="1"/>
        <v>0</v>
      </c>
      <c r="O25" s="27"/>
    </row>
    <row r="26" spans="1:15" x14ac:dyDescent="0.25">
      <c r="A26" s="25">
        <f>'Demande de subvention'!A26</f>
        <v>0</v>
      </c>
      <c r="B26" s="25">
        <f>'Demande de subvention'!B26</f>
        <v>0</v>
      </c>
      <c r="C26" s="25">
        <f>'Demande de subvention'!C26</f>
        <v>0</v>
      </c>
      <c r="D26" s="25">
        <f>'Demande de subvention'!D26</f>
        <v>0</v>
      </c>
      <c r="E26" s="32">
        <f>'Demande de subvention'!E26</f>
        <v>0</v>
      </c>
      <c r="F26" s="32">
        <f>'Demande de subvention'!F26</f>
        <v>0</v>
      </c>
      <c r="G26" s="27"/>
      <c r="H26" s="28"/>
      <c r="I26" s="33">
        <v>0</v>
      </c>
      <c r="J26" s="27"/>
      <c r="K26" s="27"/>
      <c r="L26" s="34">
        <v>0</v>
      </c>
      <c r="M26" s="34">
        <v>0</v>
      </c>
      <c r="N26" s="51">
        <f t="shared" si="1"/>
        <v>0</v>
      </c>
      <c r="O26" s="27"/>
    </row>
    <row r="27" spans="1:15" x14ac:dyDescent="0.25">
      <c r="A27" s="25">
        <f>'Demande de subvention'!A27</f>
        <v>0</v>
      </c>
      <c r="B27" s="25">
        <f>'Demande de subvention'!B27</f>
        <v>0</v>
      </c>
      <c r="C27" s="25">
        <f>'Demande de subvention'!C27</f>
        <v>0</v>
      </c>
      <c r="D27" s="25">
        <f>'Demande de subvention'!D27</f>
        <v>0</v>
      </c>
      <c r="E27" s="32">
        <f>'Demande de subvention'!E27</f>
        <v>0</v>
      </c>
      <c r="F27" s="32">
        <f>'Demande de subvention'!F27</f>
        <v>0</v>
      </c>
      <c r="G27" s="27"/>
      <c r="H27" s="28"/>
      <c r="I27" s="33">
        <v>0</v>
      </c>
      <c r="J27" s="27"/>
      <c r="K27" s="27"/>
      <c r="L27" s="34">
        <v>0</v>
      </c>
      <c r="M27" s="34">
        <v>0</v>
      </c>
      <c r="N27" s="51">
        <f t="shared" si="1"/>
        <v>0</v>
      </c>
      <c r="O27" s="27"/>
    </row>
    <row r="28" spans="1:15" x14ac:dyDescent="0.25">
      <c r="A28" s="25">
        <f>'Demande de subvention'!A28</f>
        <v>0</v>
      </c>
      <c r="B28" s="25">
        <f>'Demande de subvention'!B28</f>
        <v>0</v>
      </c>
      <c r="C28" s="25">
        <f>'Demande de subvention'!C28</f>
        <v>0</v>
      </c>
      <c r="D28" s="25">
        <f>'Demande de subvention'!D28</f>
        <v>0</v>
      </c>
      <c r="E28" s="32">
        <f>'Demande de subvention'!E28</f>
        <v>0</v>
      </c>
      <c r="F28" s="32">
        <f>'Demande de subvention'!F28</f>
        <v>0</v>
      </c>
      <c r="G28" s="27"/>
      <c r="H28" s="28"/>
      <c r="I28" s="33">
        <v>0</v>
      </c>
      <c r="J28" s="27"/>
      <c r="K28" s="27"/>
      <c r="L28" s="34">
        <v>0</v>
      </c>
      <c r="M28" s="34">
        <v>0</v>
      </c>
      <c r="N28" s="51">
        <f t="shared" si="1"/>
        <v>0</v>
      </c>
      <c r="O28" s="27"/>
    </row>
    <row r="29" spans="1:15" x14ac:dyDescent="0.25">
      <c r="A29" s="25">
        <f>'Demande de subvention'!A29</f>
        <v>0</v>
      </c>
      <c r="B29" s="25">
        <f>'Demande de subvention'!B29</f>
        <v>0</v>
      </c>
      <c r="C29" s="25">
        <f>'Demande de subvention'!C29</f>
        <v>0</v>
      </c>
      <c r="D29" s="25">
        <f>'Demande de subvention'!D29</f>
        <v>0</v>
      </c>
      <c r="E29" s="32">
        <f>'Demande de subvention'!E29</f>
        <v>0</v>
      </c>
      <c r="F29" s="32">
        <f>'Demande de subvention'!F29</f>
        <v>0</v>
      </c>
      <c r="G29" s="27"/>
      <c r="H29" s="28"/>
      <c r="I29" s="33">
        <v>0</v>
      </c>
      <c r="J29" s="27"/>
      <c r="K29" s="27"/>
      <c r="L29" s="34">
        <v>0</v>
      </c>
      <c r="M29" s="34">
        <v>0</v>
      </c>
      <c r="N29" s="51">
        <f t="shared" si="1"/>
        <v>0</v>
      </c>
      <c r="O29" s="27"/>
    </row>
    <row r="30" spans="1:15" x14ac:dyDescent="0.25">
      <c r="A30" s="25">
        <f>'Demande de subvention'!A30</f>
        <v>0</v>
      </c>
      <c r="B30" s="25">
        <f>'Demande de subvention'!B30</f>
        <v>0</v>
      </c>
      <c r="C30" s="25">
        <f>'Demande de subvention'!C30</f>
        <v>0</v>
      </c>
      <c r="D30" s="25">
        <f>'Demande de subvention'!D30</f>
        <v>0</v>
      </c>
      <c r="E30" s="32">
        <f>'Demande de subvention'!E30</f>
        <v>0</v>
      </c>
      <c r="F30" s="32">
        <f>'Demande de subvention'!F30</f>
        <v>0</v>
      </c>
      <c r="G30" s="27"/>
      <c r="H30" s="28"/>
      <c r="I30" s="33">
        <v>0</v>
      </c>
      <c r="J30" s="27"/>
      <c r="K30" s="27"/>
      <c r="L30" s="34">
        <v>0</v>
      </c>
      <c r="M30" s="34">
        <v>0</v>
      </c>
      <c r="N30" s="51">
        <f t="shared" si="1"/>
        <v>0</v>
      </c>
      <c r="O30" s="27"/>
    </row>
    <row r="31" spans="1:15" x14ac:dyDescent="0.25">
      <c r="A31" s="25">
        <f>'Demande de subvention'!A31</f>
        <v>0</v>
      </c>
      <c r="B31" s="25">
        <f>'Demande de subvention'!B31</f>
        <v>0</v>
      </c>
      <c r="C31" s="25">
        <f>'Demande de subvention'!C31</f>
        <v>0</v>
      </c>
      <c r="D31" s="25">
        <f>'Demande de subvention'!D31</f>
        <v>0</v>
      </c>
      <c r="E31" s="32">
        <f>'Demande de subvention'!E31</f>
        <v>0</v>
      </c>
      <c r="F31" s="32">
        <f>'Demande de subvention'!F31</f>
        <v>0</v>
      </c>
      <c r="G31" s="27"/>
      <c r="H31" s="28"/>
      <c r="I31" s="33">
        <v>0</v>
      </c>
      <c r="J31" s="27"/>
      <c r="K31" s="27"/>
      <c r="L31" s="34">
        <v>0</v>
      </c>
      <c r="M31" s="34">
        <v>0</v>
      </c>
      <c r="N31" s="51">
        <f t="shared" si="1"/>
        <v>0</v>
      </c>
      <c r="O31" s="27"/>
    </row>
    <row r="32" spans="1:15" x14ac:dyDescent="0.25">
      <c r="A32" s="25">
        <f>'Demande de subvention'!A32</f>
        <v>0</v>
      </c>
      <c r="B32" s="25">
        <f>'Demande de subvention'!B32</f>
        <v>0</v>
      </c>
      <c r="C32" s="25">
        <f>'Demande de subvention'!C32</f>
        <v>0</v>
      </c>
      <c r="D32" s="25">
        <f>'Demande de subvention'!D32</f>
        <v>0</v>
      </c>
      <c r="E32" s="32">
        <f>'Demande de subvention'!E32</f>
        <v>0</v>
      </c>
      <c r="F32" s="32">
        <f>'Demande de subvention'!F32</f>
        <v>0</v>
      </c>
      <c r="G32" s="27"/>
      <c r="H32" s="28"/>
      <c r="I32" s="33">
        <v>0</v>
      </c>
      <c r="J32" s="27"/>
      <c r="K32" s="27"/>
      <c r="L32" s="34">
        <v>0</v>
      </c>
      <c r="M32" s="34">
        <v>0</v>
      </c>
      <c r="N32" s="51">
        <f t="shared" si="1"/>
        <v>0</v>
      </c>
      <c r="O32" s="27"/>
    </row>
    <row r="33" spans="1:15" x14ac:dyDescent="0.25">
      <c r="A33" s="25">
        <f>'Demande de subvention'!A33</f>
        <v>0</v>
      </c>
      <c r="B33" s="25">
        <f>'Demande de subvention'!B33</f>
        <v>0</v>
      </c>
      <c r="C33" s="25">
        <f>'Demande de subvention'!C33</f>
        <v>0</v>
      </c>
      <c r="D33" s="25">
        <f>'Demande de subvention'!D33</f>
        <v>0</v>
      </c>
      <c r="E33" s="32">
        <f>'Demande de subvention'!E33</f>
        <v>0</v>
      </c>
      <c r="F33" s="32">
        <f>'Demande de subvention'!F33</f>
        <v>0</v>
      </c>
      <c r="G33" s="27"/>
      <c r="H33" s="28"/>
      <c r="I33" s="33">
        <v>0</v>
      </c>
      <c r="J33" s="27"/>
      <c r="K33" s="27"/>
      <c r="L33" s="34">
        <v>0</v>
      </c>
      <c r="M33" s="34">
        <v>0</v>
      </c>
      <c r="N33" s="51">
        <f t="shared" si="1"/>
        <v>0</v>
      </c>
      <c r="O33" s="27"/>
    </row>
    <row r="34" spans="1:15" x14ac:dyDescent="0.25">
      <c r="A34" s="25">
        <f>'Demande de subvention'!A34</f>
        <v>0</v>
      </c>
      <c r="B34" s="25">
        <f>'Demande de subvention'!B34</f>
        <v>0</v>
      </c>
      <c r="C34" s="25">
        <f>'Demande de subvention'!C34</f>
        <v>0</v>
      </c>
      <c r="D34" s="25">
        <f>'Demande de subvention'!D34</f>
        <v>0</v>
      </c>
      <c r="E34" s="32">
        <f>'Demande de subvention'!E34</f>
        <v>0</v>
      </c>
      <c r="F34" s="32">
        <f>'Demande de subvention'!F34</f>
        <v>0</v>
      </c>
      <c r="G34" s="27"/>
      <c r="H34" s="28"/>
      <c r="I34" s="33">
        <v>0</v>
      </c>
      <c r="J34" s="27"/>
      <c r="K34" s="27"/>
      <c r="L34" s="34">
        <v>0</v>
      </c>
      <c r="M34" s="34">
        <v>0</v>
      </c>
      <c r="N34" s="51">
        <f t="shared" si="1"/>
        <v>0</v>
      </c>
      <c r="O34" s="27"/>
    </row>
    <row r="35" spans="1:15" x14ac:dyDescent="0.25">
      <c r="A35" s="25">
        <f>'Demande de subvention'!A35</f>
        <v>0</v>
      </c>
      <c r="B35" s="25">
        <f>'Demande de subvention'!B35</f>
        <v>0</v>
      </c>
      <c r="C35" s="25">
        <f>'Demande de subvention'!C35</f>
        <v>0</v>
      </c>
      <c r="D35" s="25">
        <f>'Demande de subvention'!D35</f>
        <v>0</v>
      </c>
      <c r="E35" s="32">
        <f>'Demande de subvention'!E35</f>
        <v>0</v>
      </c>
      <c r="F35" s="32">
        <f>'Demande de subvention'!F35</f>
        <v>0</v>
      </c>
      <c r="G35" s="27"/>
      <c r="H35" s="28"/>
      <c r="I35" s="33">
        <v>0</v>
      </c>
      <c r="J35" s="27"/>
      <c r="K35" s="27"/>
      <c r="L35" s="34">
        <v>0</v>
      </c>
      <c r="M35" s="34">
        <v>0</v>
      </c>
      <c r="N35" s="51">
        <f t="shared" si="1"/>
        <v>0</v>
      </c>
      <c r="O35" s="27"/>
    </row>
    <row r="36" spans="1:15" x14ac:dyDescent="0.25">
      <c r="A36" s="25">
        <f>'Demande de subvention'!A36</f>
        <v>0</v>
      </c>
      <c r="B36" s="25">
        <f>'Demande de subvention'!B36</f>
        <v>0</v>
      </c>
      <c r="C36" s="25">
        <f>'Demande de subvention'!C36</f>
        <v>0</v>
      </c>
      <c r="D36" s="25">
        <f>'Demande de subvention'!D36</f>
        <v>0</v>
      </c>
      <c r="E36" s="32">
        <f>'Demande de subvention'!E36</f>
        <v>0</v>
      </c>
      <c r="F36" s="32">
        <f>'Demande de subvention'!F36</f>
        <v>0</v>
      </c>
      <c r="G36" s="27"/>
      <c r="H36" s="28"/>
      <c r="I36" s="33">
        <v>0</v>
      </c>
      <c r="J36" s="27"/>
      <c r="K36" s="27"/>
      <c r="L36" s="34">
        <v>0</v>
      </c>
      <c r="M36" s="34">
        <v>0</v>
      </c>
      <c r="N36" s="51">
        <f t="shared" si="1"/>
        <v>0</v>
      </c>
      <c r="O36" s="27"/>
    </row>
    <row r="37" spans="1:15" x14ac:dyDescent="0.25">
      <c r="A37" s="25">
        <f>'Demande de subvention'!A37</f>
        <v>0</v>
      </c>
      <c r="B37" s="25">
        <f>'Demande de subvention'!B37</f>
        <v>0</v>
      </c>
      <c r="C37" s="25">
        <f>'Demande de subvention'!C37</f>
        <v>0</v>
      </c>
      <c r="D37" s="25">
        <f>'Demande de subvention'!D37</f>
        <v>0</v>
      </c>
      <c r="E37" s="32">
        <f>'Demande de subvention'!E37</f>
        <v>0</v>
      </c>
      <c r="F37" s="32">
        <f>'Demande de subvention'!F37</f>
        <v>0</v>
      </c>
      <c r="G37" s="27"/>
      <c r="H37" s="28"/>
      <c r="I37" s="33">
        <v>0</v>
      </c>
      <c r="J37" s="27"/>
      <c r="K37" s="27"/>
      <c r="L37" s="34">
        <v>0</v>
      </c>
      <c r="M37" s="34">
        <v>0</v>
      </c>
      <c r="N37" s="51">
        <f t="shared" si="1"/>
        <v>0</v>
      </c>
      <c r="O37" s="27"/>
    </row>
    <row r="38" spans="1:15" x14ac:dyDescent="0.25">
      <c r="A38" s="25">
        <f>'Demande de subvention'!A38</f>
        <v>0</v>
      </c>
      <c r="B38" s="25">
        <f>'Demande de subvention'!B38</f>
        <v>0</v>
      </c>
      <c r="C38" s="25">
        <f>'Demande de subvention'!C38</f>
        <v>0</v>
      </c>
      <c r="D38" s="25">
        <f>'Demande de subvention'!D38</f>
        <v>0</v>
      </c>
      <c r="E38" s="32">
        <f>'Demande de subvention'!E38</f>
        <v>0</v>
      </c>
      <c r="F38" s="32">
        <f>'Demande de subvention'!F38</f>
        <v>0</v>
      </c>
      <c r="G38" s="27"/>
      <c r="H38" s="28"/>
      <c r="I38" s="33">
        <v>0</v>
      </c>
      <c r="J38" s="27"/>
      <c r="K38" s="27"/>
      <c r="L38" s="34">
        <v>0</v>
      </c>
      <c r="M38" s="34">
        <v>0</v>
      </c>
      <c r="N38" s="51">
        <f t="shared" si="1"/>
        <v>0</v>
      </c>
      <c r="O38" s="27"/>
    </row>
    <row r="39" spans="1:15" x14ac:dyDescent="0.25">
      <c r="A39" s="25">
        <f>'Demande de subvention'!A39</f>
        <v>0</v>
      </c>
      <c r="B39" s="25">
        <f>'Demande de subvention'!B39</f>
        <v>0</v>
      </c>
      <c r="C39" s="25">
        <f>'Demande de subvention'!C39</f>
        <v>0</v>
      </c>
      <c r="D39" s="25">
        <f>'Demande de subvention'!D39</f>
        <v>0</v>
      </c>
      <c r="E39" s="32">
        <f>'Demande de subvention'!E39</f>
        <v>0</v>
      </c>
      <c r="F39" s="32">
        <f>'Demande de subvention'!F39</f>
        <v>0</v>
      </c>
      <c r="G39" s="27"/>
      <c r="H39" s="28"/>
      <c r="I39" s="33">
        <v>0</v>
      </c>
      <c r="J39" s="27"/>
      <c r="K39" s="27"/>
      <c r="L39" s="34">
        <v>0</v>
      </c>
      <c r="M39" s="34">
        <v>0</v>
      </c>
      <c r="N39" s="51">
        <f t="shared" si="1"/>
        <v>0</v>
      </c>
      <c r="O39" s="27"/>
    </row>
    <row r="40" spans="1:15" x14ac:dyDescent="0.25">
      <c r="A40" s="25">
        <f>'Demande de subvention'!A40</f>
        <v>0</v>
      </c>
      <c r="B40" s="25">
        <f>'Demande de subvention'!B40</f>
        <v>0</v>
      </c>
      <c r="C40" s="25">
        <f>'Demande de subvention'!C40</f>
        <v>0</v>
      </c>
      <c r="D40" s="25">
        <f>'Demande de subvention'!D40</f>
        <v>0</v>
      </c>
      <c r="E40" s="32">
        <f>'Demande de subvention'!E40</f>
        <v>0</v>
      </c>
      <c r="F40" s="32">
        <f>'Demande de subvention'!F40</f>
        <v>0</v>
      </c>
      <c r="G40" s="27"/>
      <c r="H40" s="28"/>
      <c r="I40" s="33">
        <v>0</v>
      </c>
      <c r="J40" s="27"/>
      <c r="K40" s="27"/>
      <c r="L40" s="34">
        <v>0</v>
      </c>
      <c r="M40" s="34">
        <v>0</v>
      </c>
      <c r="N40" s="51">
        <f t="shared" si="1"/>
        <v>0</v>
      </c>
      <c r="O40" s="27"/>
    </row>
    <row r="41" spans="1:15" x14ac:dyDescent="0.25">
      <c r="A41" s="25">
        <f>'Demande de subvention'!A41</f>
        <v>0</v>
      </c>
      <c r="B41" s="25">
        <f>'Demande de subvention'!B41</f>
        <v>0</v>
      </c>
      <c r="C41" s="25">
        <f>'Demande de subvention'!C41</f>
        <v>0</v>
      </c>
      <c r="D41" s="25">
        <f>'Demande de subvention'!D41</f>
        <v>0</v>
      </c>
      <c r="E41" s="32">
        <f>'Demande de subvention'!E41</f>
        <v>0</v>
      </c>
      <c r="F41" s="32">
        <f>'Demande de subvention'!F41</f>
        <v>0</v>
      </c>
      <c r="G41" s="27"/>
      <c r="H41" s="28"/>
      <c r="I41" s="33">
        <v>0</v>
      </c>
      <c r="J41" s="27"/>
      <c r="K41" s="27"/>
      <c r="L41" s="34">
        <v>0</v>
      </c>
      <c r="M41" s="34">
        <v>0</v>
      </c>
      <c r="N41" s="51">
        <f t="shared" si="1"/>
        <v>0</v>
      </c>
      <c r="O41" s="27"/>
    </row>
    <row r="42" spans="1:15" ht="15.75" thickBot="1" x14ac:dyDescent="0.3">
      <c r="A42" s="25">
        <f>'Demande de subvention'!A42</f>
        <v>0</v>
      </c>
      <c r="B42" s="25">
        <f>'Demande de subvention'!B42</f>
        <v>0</v>
      </c>
      <c r="C42" s="25">
        <f>'Demande de subvention'!C42</f>
        <v>0</v>
      </c>
      <c r="D42" s="25">
        <f>'Demande de subvention'!D42</f>
        <v>0</v>
      </c>
      <c r="E42" s="32">
        <f>'Demande de subvention'!E42</f>
        <v>0</v>
      </c>
      <c r="F42" s="32">
        <f>'Demande de subvention'!F42</f>
        <v>0</v>
      </c>
      <c r="G42" s="27"/>
      <c r="H42" s="28"/>
      <c r="I42" s="33">
        <v>0</v>
      </c>
      <c r="J42" s="36"/>
      <c r="K42" s="36"/>
      <c r="L42" s="34">
        <v>0</v>
      </c>
      <c r="M42" s="34">
        <v>0</v>
      </c>
      <c r="N42" s="51">
        <f t="shared" si="1"/>
        <v>0</v>
      </c>
      <c r="O42" s="27"/>
    </row>
    <row r="43" spans="1:15" ht="15.75" thickBot="1" x14ac:dyDescent="0.3">
      <c r="A43" s="78" t="s">
        <v>29</v>
      </c>
      <c r="B43" s="79"/>
      <c r="C43" s="79"/>
      <c r="D43" s="80"/>
      <c r="E43" s="6">
        <f>'Demande de subvention'!E43</f>
        <v>0</v>
      </c>
      <c r="F43" s="6">
        <f>'Demande de subvention'!F43</f>
        <v>0</v>
      </c>
      <c r="G43" s="6">
        <f>'Demande de subvention'!G43</f>
        <v>0</v>
      </c>
      <c r="H43" s="24">
        <f>'Demande de subvention'!H43</f>
        <v>0</v>
      </c>
      <c r="I43" s="92">
        <f>SUM(I15:I42)</f>
        <v>0</v>
      </c>
      <c r="J43" s="93">
        <f>IF(I43*K43&lt;50000,I43*K43,50000)</f>
        <v>0</v>
      </c>
      <c r="K43" s="10">
        <v>0</v>
      </c>
      <c r="L43" s="94">
        <f>SUM(L15:L42)</f>
        <v>0</v>
      </c>
      <c r="M43" s="94">
        <f>SUM(M15:M42)</f>
        <v>0</v>
      </c>
      <c r="N43" s="94">
        <f>SUM(N15:N42)</f>
        <v>0</v>
      </c>
      <c r="O43" s="53">
        <f>IF(N43*K43&lt;J43,N43*K43,J43)</f>
        <v>0</v>
      </c>
    </row>
    <row r="44" spans="1:15" ht="15" customHeight="1" x14ac:dyDescent="0.25">
      <c r="A44" s="97" t="s">
        <v>15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5" x14ac:dyDescent="0.25">
      <c r="A45" s="25">
        <f>'Demande de subvention'!A45</f>
        <v>0</v>
      </c>
      <c r="B45" s="25">
        <f>'Demande de subvention'!B45</f>
        <v>0</v>
      </c>
      <c r="C45" s="25">
        <f>'Demande de subvention'!C45</f>
        <v>0</v>
      </c>
      <c r="D45" s="25">
        <f>'Demande de subvention'!D45</f>
        <v>0</v>
      </c>
      <c r="E45" s="32">
        <f>'Demande de subvention'!E45</f>
        <v>0</v>
      </c>
      <c r="F45" s="32">
        <f>'Demande de subvention'!F45</f>
        <v>0</v>
      </c>
      <c r="G45" s="27"/>
      <c r="H45" s="28"/>
      <c r="I45" s="33">
        <v>0</v>
      </c>
      <c r="J45" s="27"/>
      <c r="K45" s="27"/>
      <c r="L45" s="34">
        <v>0</v>
      </c>
      <c r="M45" s="34">
        <v>0</v>
      </c>
      <c r="N45" s="51">
        <f t="shared" ref="N45" si="2">IF(E45=I45,L45,IF(AND(E45&gt;I45,I45&gt;L45)=TRUE,L45,I45))</f>
        <v>0</v>
      </c>
      <c r="O45" s="27"/>
    </row>
    <row r="46" spans="1:15" x14ac:dyDescent="0.25">
      <c r="A46" s="25">
        <f>'Demande de subvention'!A46</f>
        <v>0</v>
      </c>
      <c r="B46" s="25">
        <f>'Demande de subvention'!B46</f>
        <v>0</v>
      </c>
      <c r="C46" s="25">
        <f>'Demande de subvention'!C46</f>
        <v>0</v>
      </c>
      <c r="D46" s="25">
        <f>'Demande de subvention'!D46</f>
        <v>0</v>
      </c>
      <c r="E46" s="32">
        <f>'Demande de subvention'!E46</f>
        <v>0</v>
      </c>
      <c r="F46" s="32">
        <f>'Demande de subvention'!F46</f>
        <v>0</v>
      </c>
      <c r="G46" s="27"/>
      <c r="H46" s="28"/>
      <c r="I46" s="33">
        <v>0</v>
      </c>
      <c r="J46" s="27"/>
      <c r="K46" s="27"/>
      <c r="L46" s="34">
        <v>0</v>
      </c>
      <c r="M46" s="34">
        <v>0</v>
      </c>
      <c r="N46" s="51">
        <f t="shared" ref="N45:N51" si="3">IF(E46=I46,L46,IF(AND(E46&gt;I46,I46&gt;L46)=TRUE,L46,I46))</f>
        <v>0</v>
      </c>
      <c r="O46" s="27"/>
    </row>
    <row r="47" spans="1:15" x14ac:dyDescent="0.25">
      <c r="A47" s="25">
        <f>'Demande de subvention'!A47</f>
        <v>0</v>
      </c>
      <c r="B47" s="25">
        <f>'Demande de subvention'!B47</f>
        <v>0</v>
      </c>
      <c r="C47" s="25">
        <f>'Demande de subvention'!C47</f>
        <v>0</v>
      </c>
      <c r="D47" s="25">
        <f>'Demande de subvention'!D47</f>
        <v>0</v>
      </c>
      <c r="E47" s="32">
        <f>'Demande de subvention'!E47</f>
        <v>0</v>
      </c>
      <c r="F47" s="32">
        <f>'Demande de subvention'!F47</f>
        <v>0</v>
      </c>
      <c r="G47" s="27"/>
      <c r="H47" s="28"/>
      <c r="I47" s="33">
        <v>0</v>
      </c>
      <c r="J47" s="27"/>
      <c r="K47" s="27"/>
      <c r="L47" s="34">
        <v>0</v>
      </c>
      <c r="M47" s="34">
        <v>0</v>
      </c>
      <c r="N47" s="51">
        <f t="shared" si="3"/>
        <v>0</v>
      </c>
      <c r="O47" s="27"/>
    </row>
    <row r="48" spans="1:15" x14ac:dyDescent="0.25">
      <c r="A48" s="25">
        <f>'Demande de subvention'!A48</f>
        <v>0</v>
      </c>
      <c r="B48" s="25">
        <f>'Demande de subvention'!B48</f>
        <v>0</v>
      </c>
      <c r="C48" s="25">
        <f>'Demande de subvention'!C48</f>
        <v>0</v>
      </c>
      <c r="D48" s="25">
        <f>'Demande de subvention'!D48</f>
        <v>0</v>
      </c>
      <c r="E48" s="32">
        <f>'Demande de subvention'!E48</f>
        <v>0</v>
      </c>
      <c r="F48" s="32">
        <f>'Demande de subvention'!F48</f>
        <v>0</v>
      </c>
      <c r="G48" s="27"/>
      <c r="H48" s="28"/>
      <c r="I48" s="33">
        <v>0</v>
      </c>
      <c r="J48" s="27"/>
      <c r="K48" s="27"/>
      <c r="L48" s="34">
        <v>0</v>
      </c>
      <c r="M48" s="34">
        <v>0</v>
      </c>
      <c r="N48" s="51">
        <f t="shared" si="3"/>
        <v>0</v>
      </c>
      <c r="O48" s="27"/>
    </row>
    <row r="49" spans="1:15" x14ac:dyDescent="0.25">
      <c r="A49" s="25">
        <f>'Demande de subvention'!A49</f>
        <v>0</v>
      </c>
      <c r="B49" s="25">
        <f>'Demande de subvention'!B49</f>
        <v>0</v>
      </c>
      <c r="C49" s="25">
        <f>'Demande de subvention'!C49</f>
        <v>0</v>
      </c>
      <c r="D49" s="25">
        <f>'Demande de subvention'!D49</f>
        <v>0</v>
      </c>
      <c r="E49" s="32">
        <f>'Demande de subvention'!E49</f>
        <v>0</v>
      </c>
      <c r="F49" s="32">
        <f>'Demande de subvention'!F49</f>
        <v>0</v>
      </c>
      <c r="G49" s="27"/>
      <c r="H49" s="28"/>
      <c r="I49" s="33">
        <v>0</v>
      </c>
      <c r="J49" s="27"/>
      <c r="K49" s="27"/>
      <c r="L49" s="34">
        <v>0</v>
      </c>
      <c r="M49" s="34">
        <v>0</v>
      </c>
      <c r="N49" s="51">
        <f t="shared" si="3"/>
        <v>0</v>
      </c>
      <c r="O49" s="27"/>
    </row>
    <row r="50" spans="1:15" x14ac:dyDescent="0.25">
      <c r="A50" s="25">
        <f>'Demande de subvention'!A50</f>
        <v>0</v>
      </c>
      <c r="B50" s="25">
        <f>'Demande de subvention'!B50</f>
        <v>0</v>
      </c>
      <c r="C50" s="25">
        <f>'Demande de subvention'!C50</f>
        <v>0</v>
      </c>
      <c r="D50" s="25">
        <f>'Demande de subvention'!D50</f>
        <v>0</v>
      </c>
      <c r="E50" s="32">
        <f>'Demande de subvention'!E50</f>
        <v>0</v>
      </c>
      <c r="F50" s="32">
        <f>'Demande de subvention'!F50</f>
        <v>0</v>
      </c>
      <c r="G50" s="27"/>
      <c r="H50" s="28"/>
      <c r="I50" s="33">
        <v>0</v>
      </c>
      <c r="J50" s="27"/>
      <c r="K50" s="27"/>
      <c r="L50" s="34">
        <v>0</v>
      </c>
      <c r="M50" s="34">
        <v>0</v>
      </c>
      <c r="N50" s="51">
        <f t="shared" si="3"/>
        <v>0</v>
      </c>
      <c r="O50" s="27"/>
    </row>
    <row r="51" spans="1:15" ht="15.75" thickBot="1" x14ac:dyDescent="0.3">
      <c r="A51" s="25">
        <f>'Demande de subvention'!A51</f>
        <v>0</v>
      </c>
      <c r="B51" s="25">
        <f>'Demande de subvention'!B51</f>
        <v>0</v>
      </c>
      <c r="C51" s="25">
        <f>'Demande de subvention'!C51</f>
        <v>0</v>
      </c>
      <c r="D51" s="25">
        <f>'Demande de subvention'!D51</f>
        <v>0</v>
      </c>
      <c r="E51" s="32">
        <f>'Demande de subvention'!E51</f>
        <v>0</v>
      </c>
      <c r="F51" s="32">
        <f>'Demande de subvention'!F51</f>
        <v>0</v>
      </c>
      <c r="G51" s="27"/>
      <c r="H51" s="28"/>
      <c r="I51" s="33">
        <v>0</v>
      </c>
      <c r="J51" s="36"/>
      <c r="K51" s="36"/>
      <c r="L51" s="34">
        <v>0</v>
      </c>
      <c r="M51" s="34">
        <v>0</v>
      </c>
      <c r="N51" s="51">
        <f t="shared" si="3"/>
        <v>0</v>
      </c>
      <c r="O51" s="27"/>
    </row>
    <row r="52" spans="1:15" ht="15.75" thickBot="1" x14ac:dyDescent="0.3">
      <c r="A52" s="78" t="s">
        <v>28</v>
      </c>
      <c r="B52" s="79"/>
      <c r="C52" s="79"/>
      <c r="D52" s="80"/>
      <c r="E52" s="6">
        <f>'Demande de subvention'!E52</f>
        <v>0</v>
      </c>
      <c r="F52" s="6">
        <f>'Demande de subvention'!F52</f>
        <v>0</v>
      </c>
      <c r="G52" s="6">
        <f>'Demande de subvention'!G52</f>
        <v>0</v>
      </c>
      <c r="H52" s="24">
        <f>'Demande de subvention'!H52</f>
        <v>0</v>
      </c>
      <c r="I52" s="7">
        <f>SUM(I45:I51)</f>
        <v>0</v>
      </c>
      <c r="J52" s="54">
        <f>IF(I52*K52&lt;100000,I52*K52,100000)</f>
        <v>0</v>
      </c>
      <c r="K52" s="10">
        <v>0</v>
      </c>
      <c r="L52" s="55">
        <f>SUM(L45:L51)</f>
        <v>0</v>
      </c>
      <c r="M52" s="55">
        <f>SUM(M45:M51)</f>
        <v>0</v>
      </c>
      <c r="N52" s="55">
        <f>SUM(N45:N51)</f>
        <v>0</v>
      </c>
      <c r="O52" s="53">
        <f>IF(N52*K52&lt;J52,N52*K52,J52)</f>
        <v>0</v>
      </c>
    </row>
    <row r="53" spans="1:15" ht="15" customHeight="1" x14ac:dyDescent="0.25">
      <c r="A53" s="97" t="s">
        <v>16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x14ac:dyDescent="0.25">
      <c r="A54" s="25">
        <f>'Demande de subvention'!A54</f>
        <v>0</v>
      </c>
      <c r="B54" s="25">
        <f>'Demande de subvention'!B54</f>
        <v>0</v>
      </c>
      <c r="C54" s="25">
        <f>'Demande de subvention'!C54</f>
        <v>0</v>
      </c>
      <c r="D54" s="25">
        <f>'Demande de subvention'!D54</f>
        <v>0</v>
      </c>
      <c r="E54" s="26">
        <f>'Demande de subvention'!E54</f>
        <v>0</v>
      </c>
      <c r="F54" s="26">
        <f>'Demande de subvention'!F54</f>
        <v>0</v>
      </c>
      <c r="G54" s="27"/>
      <c r="H54" s="28"/>
      <c r="I54" s="33">
        <v>0</v>
      </c>
      <c r="J54" s="27"/>
      <c r="K54" s="27"/>
      <c r="L54" s="34">
        <v>0</v>
      </c>
      <c r="M54" s="34">
        <v>0</v>
      </c>
      <c r="N54" s="51">
        <f t="shared" ref="N54" si="4">IF(E54=I54,L54,IF(AND(E54&gt;I54,I54&gt;L54)=TRUE,L54,I54))</f>
        <v>0</v>
      </c>
      <c r="O54" s="27"/>
    </row>
    <row r="55" spans="1:15" x14ac:dyDescent="0.25">
      <c r="A55" s="25">
        <f>'Demande de subvention'!A55</f>
        <v>0</v>
      </c>
      <c r="B55" s="25">
        <f>'Demande de subvention'!B55</f>
        <v>0</v>
      </c>
      <c r="C55" s="25">
        <f>'Demande de subvention'!C55</f>
        <v>0</v>
      </c>
      <c r="D55" s="25">
        <f>'Demande de subvention'!D55</f>
        <v>0</v>
      </c>
      <c r="E55" s="26">
        <f>'Demande de subvention'!E55</f>
        <v>0</v>
      </c>
      <c r="F55" s="26">
        <f>'Demande de subvention'!F55</f>
        <v>0</v>
      </c>
      <c r="G55" s="27"/>
      <c r="H55" s="28"/>
      <c r="I55" s="33">
        <v>0</v>
      </c>
      <c r="J55" s="27"/>
      <c r="K55" s="27"/>
      <c r="L55" s="34">
        <v>0</v>
      </c>
      <c r="M55" s="34">
        <v>0</v>
      </c>
      <c r="N55" s="51">
        <f t="shared" ref="N54:N58" si="5">IF(E55=I55,L55,IF(AND(E55&gt;I55,I55&gt;L55)=TRUE,L55,I55))</f>
        <v>0</v>
      </c>
      <c r="O55" s="27"/>
    </row>
    <row r="56" spans="1:15" x14ac:dyDescent="0.25">
      <c r="A56" s="25">
        <f>'Demande de subvention'!A56</f>
        <v>0</v>
      </c>
      <c r="B56" s="25">
        <f>'Demande de subvention'!B56</f>
        <v>0</v>
      </c>
      <c r="C56" s="25">
        <f>'Demande de subvention'!C56</f>
        <v>0</v>
      </c>
      <c r="D56" s="25">
        <f>'Demande de subvention'!D56</f>
        <v>0</v>
      </c>
      <c r="E56" s="26">
        <f>'Demande de subvention'!E56</f>
        <v>0</v>
      </c>
      <c r="F56" s="26">
        <f>'Demande de subvention'!F56</f>
        <v>0</v>
      </c>
      <c r="G56" s="27"/>
      <c r="H56" s="28"/>
      <c r="I56" s="33">
        <v>0</v>
      </c>
      <c r="J56" s="27"/>
      <c r="K56" s="27"/>
      <c r="L56" s="34">
        <v>0</v>
      </c>
      <c r="M56" s="34">
        <v>0</v>
      </c>
      <c r="N56" s="51">
        <f t="shared" si="5"/>
        <v>0</v>
      </c>
      <c r="O56" s="27"/>
    </row>
    <row r="57" spans="1:15" x14ac:dyDescent="0.25">
      <c r="A57" s="25">
        <f>'Demande de subvention'!A57</f>
        <v>0</v>
      </c>
      <c r="B57" s="25">
        <f>'Demande de subvention'!B57</f>
        <v>0</v>
      </c>
      <c r="C57" s="25">
        <f>'Demande de subvention'!C57</f>
        <v>0</v>
      </c>
      <c r="D57" s="25">
        <f>'Demande de subvention'!D57</f>
        <v>0</v>
      </c>
      <c r="E57" s="26">
        <f>'Demande de subvention'!E57</f>
        <v>0</v>
      </c>
      <c r="F57" s="26">
        <f>'Demande de subvention'!F57</f>
        <v>0</v>
      </c>
      <c r="G57" s="27"/>
      <c r="H57" s="28"/>
      <c r="I57" s="33">
        <v>0</v>
      </c>
      <c r="J57" s="27"/>
      <c r="K57" s="27"/>
      <c r="L57" s="34">
        <v>0</v>
      </c>
      <c r="M57" s="34">
        <v>0</v>
      </c>
      <c r="N57" s="51">
        <f t="shared" si="5"/>
        <v>0</v>
      </c>
      <c r="O57" s="27"/>
    </row>
    <row r="58" spans="1:15" ht="15.75" thickBot="1" x14ac:dyDescent="0.3">
      <c r="A58" s="25">
        <f>'Demande de subvention'!A58</f>
        <v>0</v>
      </c>
      <c r="B58" s="25">
        <f>'Demande de subvention'!B58</f>
        <v>0</v>
      </c>
      <c r="C58" s="25">
        <f>'Demande de subvention'!C58</f>
        <v>0</v>
      </c>
      <c r="D58" s="25">
        <f>'Demande de subvention'!D58</f>
        <v>0</v>
      </c>
      <c r="E58" s="26">
        <f>'Demande de subvention'!E58</f>
        <v>0</v>
      </c>
      <c r="F58" s="26">
        <f>'Demande de subvention'!F58</f>
        <v>0</v>
      </c>
      <c r="G58" s="27"/>
      <c r="H58" s="28"/>
      <c r="I58" s="33">
        <v>0</v>
      </c>
      <c r="J58" s="36"/>
      <c r="K58" s="36"/>
      <c r="L58" s="34">
        <v>0</v>
      </c>
      <c r="M58" s="34">
        <v>0</v>
      </c>
      <c r="N58" s="51">
        <f t="shared" si="5"/>
        <v>0</v>
      </c>
      <c r="O58" s="27"/>
    </row>
    <row r="59" spans="1:15" ht="15.75" thickBot="1" x14ac:dyDescent="0.3">
      <c r="A59" s="78" t="s">
        <v>27</v>
      </c>
      <c r="B59" s="79"/>
      <c r="C59" s="79"/>
      <c r="D59" s="80"/>
      <c r="E59" s="44">
        <f>'Demande de subvention'!E59</f>
        <v>0</v>
      </c>
      <c r="F59" s="44">
        <f>'Demande de subvention'!F59</f>
        <v>0</v>
      </c>
      <c r="G59" s="45">
        <f>'Demande de subvention'!G59</f>
        <v>0</v>
      </c>
      <c r="H59" s="46">
        <f>'Demande de subvention'!H59</f>
        <v>0</v>
      </c>
      <c r="I59" s="47">
        <f>SUM(I54:I58)</f>
        <v>0</v>
      </c>
      <c r="J59" s="56">
        <f>IF(I59*K59&lt;100000,I59*K59,100000)</f>
        <v>0</v>
      </c>
      <c r="K59" s="10">
        <v>0</v>
      </c>
      <c r="L59" s="53">
        <f>SUM(L54:L58)</f>
        <v>0</v>
      </c>
      <c r="M59" s="53">
        <f>SUM(M54:M58)</f>
        <v>0</v>
      </c>
      <c r="N59" s="53">
        <f>SUM(N54:N58)</f>
        <v>0</v>
      </c>
      <c r="O59" s="53">
        <f>IF(N59*K59&lt;J59,N59*K59,J59)</f>
        <v>0</v>
      </c>
    </row>
    <row r="60" spans="1:15" x14ac:dyDescent="0.25">
      <c r="A60" s="72" t="s">
        <v>26</v>
      </c>
      <c r="B60" s="73"/>
      <c r="C60" s="73"/>
      <c r="D60" s="74"/>
      <c r="E60" s="19">
        <f>'Demande de subvention'!E60</f>
        <v>0</v>
      </c>
      <c r="F60" s="19">
        <f>'Demande de subvention'!F60</f>
        <v>0</v>
      </c>
      <c r="G60" s="19">
        <f>'Demande de subvention'!G60</f>
        <v>0</v>
      </c>
      <c r="H60" s="28"/>
      <c r="I60" s="57">
        <f>SUM(I13,I43,I52,I59)</f>
        <v>0</v>
      </c>
      <c r="J60" s="57">
        <f>SUM(J13,J43,J52,J59)</f>
        <v>0</v>
      </c>
      <c r="K60" s="48"/>
      <c r="L60" s="57">
        <f>SUM(L13,L43,L52,L59)</f>
        <v>0</v>
      </c>
      <c r="M60" s="57">
        <f>SUM(M13,M43,M52,M59)</f>
        <v>0</v>
      </c>
      <c r="N60" s="57">
        <f>SUM(N13,N43,N52,N59)</f>
        <v>0</v>
      </c>
      <c r="O60" s="57">
        <f>SUM(O13,O43,O52,O59)</f>
        <v>0</v>
      </c>
    </row>
  </sheetData>
  <sheetProtection algorithmName="SHA-512" hashValue="Q816CgBY9p+2jLZWiLnGg7YbdzJHEFYzqQg+QRQoN7rS7MNDkYGjPO6O82Ru253Q+QIPuoOLSm/G5+2OGElDxg==" saltValue="qIfo6VX7nEJFh8Ea6DnYbw==" spinCount="100000" sheet="1" objects="1" scenarios="1"/>
  <mergeCells count="18">
    <mergeCell ref="A59:D59"/>
    <mergeCell ref="A53:O53"/>
    <mergeCell ref="A6:A7"/>
    <mergeCell ref="B6:B7"/>
    <mergeCell ref="A60:D60"/>
    <mergeCell ref="A1:O1"/>
    <mergeCell ref="A8:O8"/>
    <mergeCell ref="A14:O14"/>
    <mergeCell ref="A44:O44"/>
    <mergeCell ref="C6:D6"/>
    <mergeCell ref="E6:F6"/>
    <mergeCell ref="G6:H6"/>
    <mergeCell ref="A13:D13"/>
    <mergeCell ref="J6:K6"/>
    <mergeCell ref="L6:M6"/>
    <mergeCell ref="A43:D43"/>
    <mergeCell ref="B5:O5"/>
    <mergeCell ref="A52:D52"/>
  </mergeCells>
  <dataValidations count="1">
    <dataValidation showInputMessage="1" sqref="A1:XFD1048576" xr:uid="{4DC9C593-086C-4416-A0DB-75B5C3941305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Demande de subvention</vt:lpstr>
      <vt:lpstr>Demande de versement</vt:lpstr>
    </vt:vector>
  </TitlesOfParts>
  <Company>DPT49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lombard, vincent</dc:creator>
  <cp:lastModifiedBy>lombard, vincent</cp:lastModifiedBy>
  <cp:lastPrinted>2026-02-06T10:19:50Z</cp:lastPrinted>
  <dcterms:created xsi:type="dcterms:W3CDTF">2025-11-04T09:14:59Z</dcterms:created>
  <dcterms:modified xsi:type="dcterms:W3CDTF">2026-04-17T14:21:32Z</dcterms:modified>
</cp:coreProperties>
</file>